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163" activeTab="0"/>
  </bookViews>
  <sheets>
    <sheet name="公示表" sheetId="1" r:id="rId1"/>
  </sheets>
  <externalReferences>
    <externalReference r:id="rId4"/>
  </externalReferences>
  <definedNames>
    <definedName name="_xlnm.Print_Titles" localSheetId="0">'公示表'!$2:$3</definedName>
  </definedNames>
  <calcPr fullCalcOnLoad="1"/>
</workbook>
</file>

<file path=xl/sharedStrings.xml><?xml version="1.0" encoding="utf-8"?>
<sst xmlns="http://schemas.openxmlformats.org/spreadsheetml/2006/main" count="397" uniqueCount="133">
  <si>
    <t>附件：</t>
  </si>
  <si>
    <t>2022年启东市第二医疗集团公开招聘工作人员（编外）拟聘用人员名单</t>
  </si>
  <si>
    <t>序号</t>
  </si>
  <si>
    <t>准考    证号</t>
  </si>
  <si>
    <t>考生 
姓名</t>
  </si>
  <si>
    <t>最高学历</t>
  </si>
  <si>
    <t>毕业院校</t>
  </si>
  <si>
    <t>毕业专业</t>
  </si>
  <si>
    <t>现工作单位</t>
  </si>
  <si>
    <t>岗位代码</t>
  </si>
  <si>
    <t>拟聘用单位和人数</t>
  </si>
  <si>
    <t>笔试成绩</t>
  </si>
  <si>
    <t>面试成绩</t>
  </si>
  <si>
    <t>总成绩</t>
  </si>
  <si>
    <t>加试成绩</t>
  </si>
  <si>
    <t>排名</t>
  </si>
  <si>
    <t>备注</t>
  </si>
  <si>
    <t>1</t>
  </si>
  <si>
    <t>本科</t>
  </si>
  <si>
    <t>南通大学杏林学院</t>
  </si>
  <si>
    <t>临床医学</t>
  </si>
  <si>
    <t>启东市第二人民医院3人
启东市第五人民医院1人</t>
  </si>
  <si>
    <t>/</t>
  </si>
  <si>
    <t>2</t>
  </si>
  <si>
    <t>第1名放弃</t>
  </si>
  <si>
    <t>3</t>
  </si>
  <si>
    <t>安徽中医药大学</t>
  </si>
  <si>
    <t>中西医临床医学</t>
  </si>
  <si>
    <t>启东市中医院 1人
启东市第二人民医院 1人</t>
  </si>
  <si>
    <t>4</t>
  </si>
  <si>
    <t>新乡医学院三全学院</t>
  </si>
  <si>
    <t>医学影像技术</t>
  </si>
  <si>
    <t>启东市第二人民医院1人（吕四分院1人）</t>
  </si>
  <si>
    <t>5</t>
  </si>
  <si>
    <t>大专</t>
  </si>
  <si>
    <t>苏州卫生职业技术学院</t>
  </si>
  <si>
    <t>药学</t>
  </si>
  <si>
    <t>6</t>
  </si>
  <si>
    <t>启东市第二人民医院 2人（兆民分院1人、茅家港分院1人）
启东市第六人民医院 1人（聚南分院1人）</t>
  </si>
  <si>
    <t>第2名放弃</t>
  </si>
  <si>
    <t>7</t>
  </si>
  <si>
    <t>江苏联合职业技术学院</t>
  </si>
  <si>
    <t>中药学</t>
  </si>
  <si>
    <t>启东市中医院1人
启东市第二人民医院1人（兆民分院1人)
启东市第五人民医院1人(东元分院1人）
启东市第六人民医院1人（王鲍分院1人）</t>
  </si>
  <si>
    <t>8</t>
  </si>
  <si>
    <t>9</t>
  </si>
  <si>
    <t>10</t>
  </si>
  <si>
    <t>11</t>
  </si>
  <si>
    <t>康复治疗技术</t>
  </si>
  <si>
    <t>第二人民医院 1人</t>
  </si>
  <si>
    <t>12</t>
  </si>
  <si>
    <t>医学检验技术</t>
  </si>
  <si>
    <t>启东市第二人民医院 1人（兆民分院1人）
启东市第六人民医院 1人（聚南分院1人）</t>
  </si>
  <si>
    <t>13</t>
  </si>
  <si>
    <t>14</t>
  </si>
  <si>
    <t>江苏卫生健康职业学院</t>
  </si>
  <si>
    <t>启东市第二人民医院2人（兆民分院1人、茅家港分院1人）
启东市南阳镇卫生院1人（永和分院1人）</t>
  </si>
  <si>
    <t>第2、3名放弃</t>
  </si>
  <si>
    <t>15</t>
  </si>
  <si>
    <t>徐州医科大学</t>
  </si>
  <si>
    <t>护理</t>
  </si>
  <si>
    <t>启东市第二人民医院 1人</t>
  </si>
  <si>
    <t>16</t>
  </si>
  <si>
    <t>启东市中医院22人</t>
  </si>
  <si>
    <t>17</t>
  </si>
  <si>
    <t>18</t>
  </si>
  <si>
    <t>山东现代学院</t>
  </si>
  <si>
    <t>护理学</t>
  </si>
  <si>
    <t>19</t>
  </si>
  <si>
    <t>20</t>
  </si>
  <si>
    <t>21</t>
  </si>
  <si>
    <t>22</t>
  </si>
  <si>
    <t>陕西能源职业技术学院</t>
  </si>
  <si>
    <t>23</t>
  </si>
  <si>
    <t>江苏联合职业技术学校</t>
  </si>
  <si>
    <t>助产</t>
  </si>
  <si>
    <t>24</t>
  </si>
  <si>
    <t>25</t>
  </si>
  <si>
    <t>26</t>
  </si>
  <si>
    <t>南京医科大学康达学院</t>
  </si>
  <si>
    <t>27</t>
  </si>
  <si>
    <t>聊城职业技术学院</t>
  </si>
  <si>
    <t>28</t>
  </si>
  <si>
    <t>29</t>
  </si>
  <si>
    <t>南京中医药大学翰林学院</t>
  </si>
  <si>
    <t>30</t>
  </si>
  <si>
    <t>河南科技职业大学</t>
  </si>
  <si>
    <t>31</t>
  </si>
  <si>
    <t>32</t>
  </si>
  <si>
    <t>33</t>
  </si>
  <si>
    <t>34</t>
  </si>
  <si>
    <t>35</t>
  </si>
  <si>
    <t>荆州职业技术学院</t>
  </si>
  <si>
    <t>36</t>
  </si>
  <si>
    <t>37</t>
  </si>
  <si>
    <t>贵州健康职业学院</t>
  </si>
  <si>
    <t>38</t>
  </si>
  <si>
    <t>石家庄科技信息职业学院</t>
  </si>
  <si>
    <t>启东市第二人民医院 17人（本部4人、兆民分院3人、天汾分院4人、吕四分院2人、茅家港分院2人、秦潭分院2人）
启东市第五人民医院 1人（东元分院1人）
启东市第六人民医院 2人（聚南分院2人）
启东市南阳镇卫生院 2人（本部1人、聚阳分院1人）
启东市合作镇卫生院 4人（志良卫生院4人）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</si>
  <si>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名放弃</t>
    </r>
  </si>
  <si>
    <t>39</t>
  </si>
  <si>
    <t>40</t>
  </si>
  <si>
    <t>41</t>
  </si>
  <si>
    <t>内蒙古医科大学</t>
  </si>
  <si>
    <t>42</t>
  </si>
  <si>
    <t>青岛黄海学院</t>
  </si>
  <si>
    <t>43</t>
  </si>
  <si>
    <t>南京江北医院</t>
  </si>
  <si>
    <t>44</t>
  </si>
  <si>
    <t>45</t>
  </si>
  <si>
    <t>46</t>
  </si>
  <si>
    <t>47</t>
  </si>
  <si>
    <t>48</t>
  </si>
  <si>
    <t>49</t>
  </si>
  <si>
    <t>50</t>
  </si>
  <si>
    <t>江西中医药高等专科学校</t>
  </si>
  <si>
    <t>51</t>
  </si>
  <si>
    <t>石家庄科技职业学院</t>
  </si>
  <si>
    <t>52</t>
  </si>
  <si>
    <t>齐鲁理工学院</t>
  </si>
  <si>
    <t>53</t>
  </si>
  <si>
    <t>54</t>
  </si>
  <si>
    <t>55</t>
  </si>
  <si>
    <t>中专</t>
  </si>
  <si>
    <t>江苏省南通卫生高等职业技术学校</t>
  </si>
  <si>
    <t>启东市第二人民医院 3人（兆民分院1人、吕四分院1人、天汾分院1人）
启东市第五人民医院 1人</t>
  </si>
  <si>
    <t>56</t>
  </si>
  <si>
    <t>山东煤炭卫生学校</t>
  </si>
  <si>
    <t>启东市第二人民医院</t>
  </si>
  <si>
    <t>57</t>
  </si>
  <si>
    <t>吕四港镇社区卫生服务吕四分中心</t>
  </si>
  <si>
    <t>58</t>
  </si>
  <si>
    <t>泰州护理职业学院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</si>
</sst>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0">
    <font>
      <sz val="12"/>
      <name val="宋体"/>
      <family val="0"/>
    </font>
    <font>
      <sz val="11"/>
      <name val="宋体"/>
      <family val="0"/>
    </font>
    <font>
      <sz val="9"/>
      <color indexed="40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sz val="11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Times New Roman"/>
      <family val="1"/>
    </font>
    <font>
      <sz val="11"/>
      <color indexed="4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B0F0"/>
      <name val="Times New Roman"/>
      <family val="1"/>
    </font>
    <font>
      <sz val="9"/>
      <color rgb="FFC00000"/>
      <name val="Times New Roman"/>
      <family val="1"/>
    </font>
    <font>
      <sz val="11"/>
      <name val="Calibri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9"/>
      <color theme="1"/>
      <name val="Times New Roman"/>
      <family val="1"/>
    </font>
    <font>
      <sz val="11"/>
      <color rgb="FF00B0F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49" fontId="52" fillId="0" borderId="0" xfId="66" applyNumberFormat="1" applyFont="1" applyFill="1" applyAlignment="1">
      <alignment horizontal="center" vertical="center" wrapText="1"/>
      <protection/>
    </xf>
    <xf numFmtId="49" fontId="53" fillId="0" borderId="0" xfId="66" applyNumberFormat="1" applyFont="1" applyFill="1" applyAlignment="1">
      <alignment horizontal="center" vertical="center" wrapText="1"/>
      <protection/>
    </xf>
    <xf numFmtId="49" fontId="4" fillId="0" borderId="0" xfId="66" applyNumberFormat="1" applyFont="1" applyFill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left" vertical="center" wrapText="1"/>
      <protection/>
    </xf>
    <xf numFmtId="49" fontId="5" fillId="0" borderId="0" xfId="66" applyNumberFormat="1" applyFont="1" applyFill="1" applyAlignment="1">
      <alignment horizontal="center" vertical="center" wrapText="1"/>
      <protection/>
    </xf>
    <xf numFmtId="49" fontId="6" fillId="0" borderId="0" xfId="66" applyNumberFormat="1" applyFont="1" applyFill="1" applyAlignment="1">
      <alignment horizontal="center" vertical="center" wrapText="1"/>
      <protection/>
    </xf>
    <xf numFmtId="49" fontId="7" fillId="0" borderId="0" xfId="66" applyNumberFormat="1" applyFont="1" applyFill="1" applyBorder="1" applyAlignment="1">
      <alignment horizontal="center" vertical="center" wrapText="1"/>
      <protection/>
    </xf>
    <xf numFmtId="49" fontId="7" fillId="0" borderId="0" xfId="66" applyNumberFormat="1" applyFont="1" applyFill="1" applyBorder="1" applyAlignment="1">
      <alignment horizontal="left" vertical="center" wrapText="1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49" fontId="5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3" borderId="11" xfId="68" applyNumberFormat="1" applyFont="1" applyFill="1" applyBorder="1" applyAlignment="1" applyProtection="1">
      <alignment horizontal="center" vertical="center" wrapText="1"/>
      <protection/>
    </xf>
    <xf numFmtId="49" fontId="1" fillId="33" borderId="11" xfId="59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49" fontId="1" fillId="0" borderId="11" xfId="66" applyNumberFormat="1" applyFont="1" applyFill="1" applyBorder="1" applyAlignment="1">
      <alignment horizontal="left" vertical="center" wrapText="1"/>
      <protection/>
    </xf>
    <xf numFmtId="49" fontId="8" fillId="0" borderId="12" xfId="66" applyNumberFormat="1" applyFont="1" applyFill="1" applyBorder="1" applyAlignment="1">
      <alignment vertical="center" wrapText="1"/>
      <protection/>
    </xf>
    <xf numFmtId="49" fontId="8" fillId="0" borderId="11" xfId="66" applyNumberFormat="1" applyFont="1" applyFill="1" applyBorder="1" applyAlignment="1">
      <alignment horizontal="center" vertical="center" wrapText="1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8" fillId="34" borderId="13" xfId="68" applyNumberFormat="1" applyFont="1" applyFill="1" applyBorder="1" applyAlignment="1" applyProtection="1">
      <alignment horizontal="center" vertical="center" wrapText="1"/>
      <protection/>
    </xf>
    <xf numFmtId="176" fontId="4" fillId="33" borderId="11" xfId="0" applyNumberFormat="1" applyFont="1" applyFill="1" applyBorder="1" applyAlignment="1">
      <alignment horizontal="center" vertical="center"/>
    </xf>
    <xf numFmtId="177" fontId="10" fillId="33" borderId="11" xfId="68" applyNumberFormat="1" applyFont="1" applyFill="1" applyBorder="1" applyAlignment="1">
      <alignment horizontal="center" vertical="center" wrapText="1"/>
      <protection/>
    </xf>
    <xf numFmtId="49" fontId="11" fillId="0" borderId="11" xfId="66" applyNumberFormat="1" applyFont="1" applyFill="1" applyBorder="1" applyAlignment="1">
      <alignment horizontal="center" vertical="center" wrapText="1"/>
      <protection/>
    </xf>
    <xf numFmtId="49" fontId="5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3" fillId="34" borderId="11" xfId="68" applyNumberFormat="1" applyFont="1" applyFill="1" applyBorder="1" applyAlignment="1" applyProtection="1">
      <alignment horizontal="center" vertical="center" wrapText="1"/>
      <protection/>
    </xf>
    <xf numFmtId="49" fontId="56" fillId="0" borderId="11" xfId="66" applyNumberFormat="1" applyFont="1" applyFill="1" applyBorder="1" applyAlignment="1">
      <alignment horizontal="center" vertical="center" wrapText="1"/>
      <protection/>
    </xf>
    <xf numFmtId="49" fontId="10" fillId="33" borderId="11" xfId="68" applyNumberFormat="1" applyFont="1" applyFill="1" applyBorder="1" applyAlignment="1" applyProtection="1">
      <alignment horizontal="center" vertical="center" wrapText="1"/>
      <protection/>
    </xf>
    <xf numFmtId="49" fontId="11" fillId="0" borderId="11" xfId="66" applyNumberFormat="1" applyFont="1" applyFill="1" applyBorder="1" applyAlignment="1">
      <alignment vertical="center" wrapText="1"/>
      <protection/>
    </xf>
    <xf numFmtId="49" fontId="1" fillId="0" borderId="10" xfId="0" applyNumberFormat="1" applyFont="1" applyBorder="1" applyAlignment="1">
      <alignment horizontal="left" vertical="center" wrapText="1"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left" vertical="center" wrapText="1"/>
    </xf>
    <xf numFmtId="49" fontId="11" fillId="0" borderId="14" xfId="66" applyNumberFormat="1" applyFont="1" applyFill="1" applyBorder="1" applyAlignment="1">
      <alignment horizontal="center" vertical="center" wrapText="1"/>
      <protection/>
    </xf>
    <xf numFmtId="49" fontId="1" fillId="0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49" fontId="1" fillId="0" borderId="15" xfId="66" applyNumberFormat="1" applyFont="1" applyFill="1" applyBorder="1" applyAlignment="1">
      <alignment horizontal="center" vertical="center" wrapText="1"/>
      <protection/>
    </xf>
    <xf numFmtId="49" fontId="13" fillId="0" borderId="15" xfId="66" applyNumberFormat="1" applyFont="1" applyFill="1" applyBorder="1" applyAlignment="1">
      <alignment horizontal="center" vertical="center" wrapText="1"/>
      <protection/>
    </xf>
    <xf numFmtId="49" fontId="1" fillId="0" borderId="14" xfId="66" applyNumberFormat="1" applyFont="1" applyFill="1" applyBorder="1" applyAlignment="1">
      <alignment horizontal="center" vertical="center" wrapText="1"/>
      <protection/>
    </xf>
    <xf numFmtId="49" fontId="13" fillId="0" borderId="14" xfId="66" applyNumberFormat="1" applyFont="1" applyFill="1" applyBorder="1" applyAlignment="1">
      <alignment horizontal="center" vertical="center" wrapText="1"/>
      <protection/>
    </xf>
    <xf numFmtId="49" fontId="1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13" fillId="0" borderId="11" xfId="66" applyNumberFormat="1" applyFont="1" applyFill="1" applyBorder="1" applyAlignment="1">
      <alignment horizontal="center" vertical="center" wrapText="1"/>
      <protection/>
    </xf>
    <xf numFmtId="49" fontId="1" fillId="0" borderId="10" xfId="66" applyNumberFormat="1" applyFont="1" applyFill="1" applyBorder="1" applyAlignment="1">
      <alignment horizontal="left" vertical="center" wrapText="1"/>
      <protection/>
    </xf>
    <xf numFmtId="49" fontId="57" fillId="0" borderId="11" xfId="66" applyNumberFormat="1" applyFont="1" applyFill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  <xf numFmtId="49" fontId="6" fillId="0" borderId="11" xfId="66" applyNumberFormat="1" applyFont="1" applyFill="1" applyBorder="1" applyAlignment="1">
      <alignment horizontal="center" vertical="center" wrapText="1"/>
      <protection/>
    </xf>
    <xf numFmtId="49" fontId="1" fillId="0" borderId="15" xfId="66" applyNumberFormat="1" applyFont="1" applyFill="1" applyBorder="1" applyAlignment="1">
      <alignment horizontal="left" vertical="center" wrapText="1"/>
      <protection/>
    </xf>
    <xf numFmtId="49" fontId="6" fillId="0" borderId="15" xfId="66" applyNumberFormat="1" applyFont="1" applyFill="1" applyBorder="1" applyAlignment="1">
      <alignment horizontal="center" vertical="center" wrapText="1"/>
      <protection/>
    </xf>
    <xf numFmtId="49" fontId="1" fillId="0" borderId="14" xfId="66" applyNumberFormat="1" applyFont="1" applyFill="1" applyBorder="1" applyAlignment="1">
      <alignment horizontal="left" vertical="center" wrapText="1"/>
      <protection/>
    </xf>
    <xf numFmtId="49" fontId="6" fillId="0" borderId="14" xfId="66" applyNumberFormat="1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49" fontId="59" fillId="0" borderId="0" xfId="66" applyNumberFormat="1" applyFont="1" applyFill="1" applyBorder="1" applyAlignment="1">
      <alignment vertical="center" wrapText="1"/>
      <protection/>
    </xf>
  </cellXfs>
  <cellStyles count="58">
    <cellStyle name="Normal" xfId="0"/>
    <cellStyle name="gcd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gcd" xfId="66"/>
    <cellStyle name="gcd 3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WeChat%20Files\wxid_g8fpza0juzk922\FileStorage\File\2022-08\1%20%20%202022.8.13&#25307;&#32856;&#38754;&#35797;&#32771;&#22330;&#23433;&#25490;&#12289;&#21508;&#19987;&#19994;&#20154;&#25968;&#21450;&#21517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面试室名册（一集团48人）"/>
      <sheetName val="第2面试室名册（二集团）48人"/>
      <sheetName val="第3面试室（一集团）24人"/>
      <sheetName val="第3面试室（二集团）24人"/>
    </sheetNames>
    <sheetDataSet>
      <sheetData sheetId="1">
        <row r="4">
          <cell r="C4">
            <v>202211001</v>
          </cell>
          <cell r="D4" t="str">
            <v>蔡天香</v>
          </cell>
        </row>
        <row r="5">
          <cell r="C5">
            <v>202212022</v>
          </cell>
          <cell r="D5" t="str">
            <v>江楠</v>
          </cell>
        </row>
        <row r="6">
          <cell r="C6">
            <v>202212015</v>
          </cell>
          <cell r="D6" t="str">
            <v>周邢慧</v>
          </cell>
        </row>
        <row r="7">
          <cell r="C7">
            <v>202212028</v>
          </cell>
          <cell r="D7" t="str">
            <v>袁美玺</v>
          </cell>
        </row>
        <row r="8">
          <cell r="C8">
            <v>202212021</v>
          </cell>
          <cell r="D8" t="str">
            <v>陈鸣凤</v>
          </cell>
        </row>
        <row r="9">
          <cell r="C9">
            <v>202212026</v>
          </cell>
          <cell r="D9" t="str">
            <v>桑艳</v>
          </cell>
        </row>
        <row r="10">
          <cell r="C10">
            <v>202212027</v>
          </cell>
          <cell r="D10" t="str">
            <v>周王杰</v>
          </cell>
        </row>
        <row r="11">
          <cell r="C11">
            <v>202212013</v>
          </cell>
          <cell r="D11" t="str">
            <v>袁淑槐</v>
          </cell>
        </row>
        <row r="12">
          <cell r="C12">
            <v>202212007</v>
          </cell>
          <cell r="D12" t="str">
            <v>张慧</v>
          </cell>
        </row>
        <row r="13">
          <cell r="C13">
            <v>202212009</v>
          </cell>
          <cell r="D13" t="str">
            <v>陈芊伊</v>
          </cell>
        </row>
        <row r="14">
          <cell r="C14">
            <v>202212001</v>
          </cell>
          <cell r="D14" t="str">
            <v>陈雨薇</v>
          </cell>
        </row>
        <row r="15">
          <cell r="C15">
            <v>202212003</v>
          </cell>
          <cell r="D15" t="str">
            <v>陆月妤林</v>
          </cell>
        </row>
        <row r="16">
          <cell r="C16">
            <v>202212012</v>
          </cell>
          <cell r="D16" t="str">
            <v>张方音</v>
          </cell>
        </row>
        <row r="17">
          <cell r="C17">
            <v>202212005</v>
          </cell>
          <cell r="D17" t="str">
            <v>徐健</v>
          </cell>
        </row>
        <row r="18">
          <cell r="C18">
            <v>202212018</v>
          </cell>
          <cell r="D18" t="str">
            <v>焦玉庭</v>
          </cell>
        </row>
        <row r="19">
          <cell r="C19">
            <v>202212004</v>
          </cell>
          <cell r="D19" t="str">
            <v>孙天宇</v>
          </cell>
        </row>
        <row r="20">
          <cell r="C20">
            <v>202212010</v>
          </cell>
          <cell r="D20" t="str">
            <v>朱恬忆</v>
          </cell>
        </row>
        <row r="21">
          <cell r="C21">
            <v>202212008</v>
          </cell>
          <cell r="D21" t="str">
            <v>邢馨予</v>
          </cell>
        </row>
        <row r="22">
          <cell r="C22">
            <v>202212011</v>
          </cell>
          <cell r="D22" t="str">
            <v>黄凯俐</v>
          </cell>
        </row>
        <row r="23">
          <cell r="C23">
            <v>202212023</v>
          </cell>
          <cell r="D23" t="str">
            <v>张婷燕</v>
          </cell>
        </row>
        <row r="24">
          <cell r="C24">
            <v>202212006</v>
          </cell>
          <cell r="D24" t="str">
            <v>凌村易</v>
          </cell>
        </row>
        <row r="25">
          <cell r="C25">
            <v>202212020</v>
          </cell>
          <cell r="D25" t="str">
            <v>陈高蕾</v>
          </cell>
        </row>
        <row r="26">
          <cell r="C26">
            <v>202212002</v>
          </cell>
          <cell r="D26" t="str">
            <v>沈佳佳</v>
          </cell>
        </row>
        <row r="27">
          <cell r="C27">
            <v>202212025</v>
          </cell>
          <cell r="D27" t="str">
            <v>樊善友</v>
          </cell>
        </row>
        <row r="28">
          <cell r="C28">
            <v>202213003</v>
          </cell>
          <cell r="D28" t="str">
            <v>林嘉洁</v>
          </cell>
        </row>
        <row r="29">
          <cell r="C29">
            <v>202213004</v>
          </cell>
          <cell r="D29" t="str">
            <v>钱丽佳</v>
          </cell>
        </row>
        <row r="30">
          <cell r="C30">
            <v>202213008</v>
          </cell>
          <cell r="D30" t="str">
            <v>吴樱</v>
          </cell>
        </row>
        <row r="31">
          <cell r="C31">
            <v>202213002</v>
          </cell>
          <cell r="D31" t="str">
            <v>彭佳樱</v>
          </cell>
        </row>
        <row r="32">
          <cell r="C32">
            <v>202213009</v>
          </cell>
          <cell r="D32" t="str">
            <v>吴昊</v>
          </cell>
        </row>
        <row r="33">
          <cell r="C33">
            <v>202213018</v>
          </cell>
          <cell r="D33" t="str">
            <v>卑佳苏</v>
          </cell>
        </row>
        <row r="34">
          <cell r="C34">
            <v>202213023</v>
          </cell>
          <cell r="D34" t="str">
            <v>张秋芝</v>
          </cell>
        </row>
        <row r="35">
          <cell r="C35">
            <v>202213012</v>
          </cell>
          <cell r="D35" t="str">
            <v>毛伊婧</v>
          </cell>
        </row>
        <row r="36">
          <cell r="C36">
            <v>202213010</v>
          </cell>
          <cell r="D36" t="str">
            <v>沈琳</v>
          </cell>
        </row>
        <row r="37">
          <cell r="C37">
            <v>202213016</v>
          </cell>
          <cell r="D37" t="str">
            <v>俞淑敏</v>
          </cell>
        </row>
        <row r="38">
          <cell r="C38">
            <v>202213001</v>
          </cell>
          <cell r="D38" t="str">
            <v>黄佳怡</v>
          </cell>
        </row>
        <row r="39">
          <cell r="C39">
            <v>202213024</v>
          </cell>
          <cell r="D39" t="str">
            <v>周浩仪</v>
          </cell>
        </row>
        <row r="40">
          <cell r="C40">
            <v>202213007</v>
          </cell>
          <cell r="D40" t="str">
            <v>顾莹</v>
          </cell>
        </row>
        <row r="41">
          <cell r="C41">
            <v>202213011</v>
          </cell>
          <cell r="D41" t="str">
            <v>彭椿燕</v>
          </cell>
        </row>
        <row r="42">
          <cell r="C42">
            <v>202213015</v>
          </cell>
          <cell r="D42" t="str">
            <v>陆健丹</v>
          </cell>
        </row>
        <row r="43">
          <cell r="C43">
            <v>202213020</v>
          </cell>
          <cell r="D43" t="str">
            <v>葛施村</v>
          </cell>
        </row>
        <row r="44">
          <cell r="C44">
            <v>202213021</v>
          </cell>
          <cell r="D44" t="str">
            <v>贾棋</v>
          </cell>
        </row>
        <row r="45">
          <cell r="C45">
            <v>202213005</v>
          </cell>
          <cell r="D45" t="str">
            <v>朱嘉泳</v>
          </cell>
        </row>
        <row r="46">
          <cell r="C46">
            <v>202214003</v>
          </cell>
          <cell r="D46" t="str">
            <v>沈佳钰</v>
          </cell>
        </row>
        <row r="47">
          <cell r="C47">
            <v>202214007</v>
          </cell>
          <cell r="D47" t="str">
            <v>徐佳琪</v>
          </cell>
        </row>
        <row r="48">
          <cell r="C48">
            <v>202214009</v>
          </cell>
          <cell r="D48" t="str">
            <v>龚瑜</v>
          </cell>
        </row>
        <row r="49">
          <cell r="C49">
            <v>202214005</v>
          </cell>
          <cell r="D49" t="str">
            <v>毛倩倩</v>
          </cell>
        </row>
        <row r="50">
          <cell r="C50">
            <v>202214001</v>
          </cell>
          <cell r="D50" t="str">
            <v>陆天虹</v>
          </cell>
        </row>
        <row r="51">
          <cell r="C51">
            <v>202214008</v>
          </cell>
          <cell r="D51" t="str">
            <v>俞佳凤</v>
          </cell>
        </row>
      </sheetData>
      <sheetData sheetId="3">
        <row r="4">
          <cell r="C4">
            <v>202201001</v>
          </cell>
          <cell r="D4" t="str">
            <v>陈龙成</v>
          </cell>
        </row>
        <row r="5">
          <cell r="C5">
            <v>202201002</v>
          </cell>
          <cell r="D5" t="str">
            <v>张佳陶</v>
          </cell>
        </row>
        <row r="6">
          <cell r="C6">
            <v>202201003</v>
          </cell>
          <cell r="D6" t="str">
            <v>周佳豪</v>
          </cell>
        </row>
        <row r="7">
          <cell r="C7">
            <v>202201004</v>
          </cell>
          <cell r="D7" t="str">
            <v>丁锐</v>
          </cell>
        </row>
        <row r="8">
          <cell r="C8">
            <v>202202001</v>
          </cell>
          <cell r="D8" t="str">
            <v>茅书为</v>
          </cell>
        </row>
        <row r="9">
          <cell r="C9">
            <v>202202002</v>
          </cell>
          <cell r="D9" t="str">
            <v>张夏薇</v>
          </cell>
        </row>
        <row r="10">
          <cell r="C10">
            <v>202203001</v>
          </cell>
          <cell r="D10" t="str">
            <v>卢鑫岑</v>
          </cell>
        </row>
        <row r="11">
          <cell r="C11">
            <v>202205001</v>
          </cell>
          <cell r="D11" t="str">
            <v>栾素文</v>
          </cell>
        </row>
        <row r="12">
          <cell r="C12">
            <v>202206001</v>
          </cell>
          <cell r="D12" t="str">
            <v>刘晓雨</v>
          </cell>
        </row>
        <row r="13">
          <cell r="C13">
            <v>202206002</v>
          </cell>
          <cell r="D13" t="str">
            <v>王谭棪</v>
          </cell>
        </row>
        <row r="14">
          <cell r="C14">
            <v>202206003</v>
          </cell>
          <cell r="D14" t="str">
            <v>张杨</v>
          </cell>
        </row>
        <row r="15">
          <cell r="C15">
            <v>202207001</v>
          </cell>
          <cell r="D15" t="str">
            <v>徐嘉楠</v>
          </cell>
        </row>
        <row r="16">
          <cell r="C16">
            <v>202207002</v>
          </cell>
          <cell r="D16" t="str">
            <v>顾蕙蒽</v>
          </cell>
        </row>
        <row r="17">
          <cell r="C17">
            <v>202207003</v>
          </cell>
          <cell r="D17" t="str">
            <v>陈清扬</v>
          </cell>
        </row>
        <row r="18">
          <cell r="C18">
            <v>202207004</v>
          </cell>
          <cell r="D18" t="str">
            <v>王嘉豪</v>
          </cell>
        </row>
        <row r="19">
          <cell r="C19">
            <v>202208002</v>
          </cell>
          <cell r="D19" t="str">
            <v>樊西洋</v>
          </cell>
        </row>
        <row r="20">
          <cell r="C20">
            <v>202208004</v>
          </cell>
          <cell r="D20" t="str">
            <v>张施慧</v>
          </cell>
        </row>
        <row r="21">
          <cell r="C21">
            <v>202208005</v>
          </cell>
          <cell r="D21" t="str">
            <v>汤冬燕</v>
          </cell>
        </row>
        <row r="22">
          <cell r="C22">
            <v>202209001</v>
          </cell>
          <cell r="D22" t="str">
            <v>钱秋阳</v>
          </cell>
        </row>
        <row r="23">
          <cell r="C23">
            <v>202209002</v>
          </cell>
          <cell r="D23" t="str">
            <v>陈思妍</v>
          </cell>
        </row>
        <row r="24">
          <cell r="C24">
            <v>202209003</v>
          </cell>
          <cell r="D24" t="str">
            <v>徐潇赟</v>
          </cell>
        </row>
        <row r="25">
          <cell r="C25">
            <v>202210001</v>
          </cell>
          <cell r="D25" t="str">
            <v>杨丽云</v>
          </cell>
        </row>
        <row r="26">
          <cell r="C26">
            <v>202210002</v>
          </cell>
          <cell r="D26" t="str">
            <v>刘颖</v>
          </cell>
        </row>
        <row r="27">
          <cell r="C27">
            <v>202210003</v>
          </cell>
          <cell r="D27" t="str">
            <v>陈威威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70">
      <selection activeCell="E3" sqref="E3"/>
    </sheetView>
  </sheetViews>
  <sheetFormatPr defaultColWidth="8.00390625" defaultRowHeight="20.25" customHeight="1"/>
  <cols>
    <col min="1" max="1" width="7.375" style="4" customWidth="1"/>
    <col min="2" max="2" width="8.625" style="4" customWidth="1"/>
    <col min="3" max="3" width="8.875" style="4" customWidth="1"/>
    <col min="4" max="4" width="10.00390625" style="4" customWidth="1"/>
    <col min="5" max="5" width="23.00390625" style="5" customWidth="1"/>
    <col min="6" max="6" width="14.00390625" style="5" customWidth="1"/>
    <col min="7" max="7" width="17.50390625" style="5" customWidth="1"/>
    <col min="8" max="8" width="5.50390625" style="6" customWidth="1"/>
    <col min="9" max="9" width="40.375" style="6" customWidth="1"/>
    <col min="10" max="10" width="9.00390625" style="7" customWidth="1"/>
    <col min="11" max="11" width="7.875" style="7" customWidth="1"/>
    <col min="12" max="12" width="6.50390625" style="7" customWidth="1"/>
    <col min="13" max="13" width="8.375" style="7" customWidth="1"/>
    <col min="14" max="14" width="5.875" style="7" customWidth="1"/>
    <col min="15" max="15" width="13.125" style="7" customWidth="1"/>
    <col min="16" max="16" width="14.125" style="7" customWidth="1"/>
    <col min="17" max="16384" width="8.00390625" style="4" customWidth="1"/>
  </cols>
  <sheetData>
    <row r="1" ht="20.25" customHeight="1">
      <c r="A1" s="4" t="s">
        <v>0</v>
      </c>
    </row>
    <row r="2" spans="1:16" ht="30" customHeight="1">
      <c r="A2" s="8" t="s">
        <v>1</v>
      </c>
      <c r="B2" s="8"/>
      <c r="C2" s="8"/>
      <c r="D2" s="8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5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9" t="s">
        <v>12</v>
      </c>
      <c r="L3" s="19" t="s">
        <v>13</v>
      </c>
      <c r="M3" s="20" t="s">
        <v>14</v>
      </c>
      <c r="N3" s="10" t="s">
        <v>15</v>
      </c>
      <c r="O3" s="10" t="s">
        <v>16</v>
      </c>
    </row>
    <row r="4" spans="1:19" s="1" customFormat="1" ht="24.75" customHeight="1">
      <c r="A4" s="11" t="s">
        <v>17</v>
      </c>
      <c r="B4" s="12">
        <v>202201003</v>
      </c>
      <c r="C4" s="13" t="str">
        <f>VLOOKUP(B4,'[1]第3面试室（二集团）24人'!$C$4:$D$27,2,0)</f>
        <v>周佳豪</v>
      </c>
      <c r="D4" s="13" t="s">
        <v>18</v>
      </c>
      <c r="E4" s="13" t="s">
        <v>19</v>
      </c>
      <c r="F4" s="13" t="s">
        <v>20</v>
      </c>
      <c r="G4" s="14"/>
      <c r="H4" s="12" t="s">
        <v>17</v>
      </c>
      <c r="I4" s="21" t="s">
        <v>21</v>
      </c>
      <c r="J4" s="22" t="s">
        <v>22</v>
      </c>
      <c r="K4" s="23">
        <v>74.02</v>
      </c>
      <c r="L4" s="23">
        <f aca="true" t="shared" si="0" ref="L4:L11">K4</f>
        <v>74.02</v>
      </c>
      <c r="M4" s="23"/>
      <c r="N4" s="24" t="s">
        <v>23</v>
      </c>
      <c r="O4" s="25" t="s">
        <v>24</v>
      </c>
      <c r="S4" s="55"/>
    </row>
    <row r="5" spans="1:15" s="2" customFormat="1" ht="24.75" customHeight="1">
      <c r="A5" s="11" t="s">
        <v>23</v>
      </c>
      <c r="B5" s="12">
        <v>202201004</v>
      </c>
      <c r="C5" s="13" t="str">
        <f>VLOOKUP(B5,'[1]第3面试室（二集团）24人'!$C$4:$D$27,2,0)</f>
        <v>丁锐</v>
      </c>
      <c r="D5" s="13" t="s">
        <v>18</v>
      </c>
      <c r="E5" s="13" t="s">
        <v>19</v>
      </c>
      <c r="F5" s="13" t="s">
        <v>20</v>
      </c>
      <c r="G5" s="14"/>
      <c r="H5" s="12" t="s">
        <v>17</v>
      </c>
      <c r="I5" s="26"/>
      <c r="J5" s="22" t="s">
        <v>22</v>
      </c>
      <c r="K5" s="23">
        <v>73.34</v>
      </c>
      <c r="L5" s="23">
        <f t="shared" si="0"/>
        <v>73.34</v>
      </c>
      <c r="M5" s="23"/>
      <c r="N5" s="24" t="s">
        <v>25</v>
      </c>
      <c r="O5" s="25"/>
    </row>
    <row r="6" spans="1:15" s="1" customFormat="1" ht="34.5" customHeight="1">
      <c r="A6" s="11" t="s">
        <v>25</v>
      </c>
      <c r="B6" s="12">
        <v>202202002</v>
      </c>
      <c r="C6" s="13" t="str">
        <f>VLOOKUP(B6,'[1]第3面试室（二集团）24人'!$C$4:$D$27,2,0)</f>
        <v>张夏薇</v>
      </c>
      <c r="D6" s="13" t="s">
        <v>18</v>
      </c>
      <c r="E6" s="13" t="s">
        <v>26</v>
      </c>
      <c r="F6" s="13" t="s">
        <v>27</v>
      </c>
      <c r="G6" s="15"/>
      <c r="H6" s="12" t="s">
        <v>23</v>
      </c>
      <c r="I6" s="27" t="s">
        <v>28</v>
      </c>
      <c r="J6" s="22" t="s">
        <v>22</v>
      </c>
      <c r="K6" s="23">
        <v>75.36</v>
      </c>
      <c r="L6" s="23">
        <f t="shared" si="0"/>
        <v>75.36</v>
      </c>
      <c r="M6" s="23"/>
      <c r="N6" s="28" t="s">
        <v>17</v>
      </c>
      <c r="O6" s="29"/>
    </row>
    <row r="7" spans="1:15" s="1" customFormat="1" ht="24.75" customHeight="1">
      <c r="A7" s="11" t="s">
        <v>29</v>
      </c>
      <c r="B7" s="12">
        <v>202203001</v>
      </c>
      <c r="C7" s="13" t="str">
        <f>VLOOKUP(B7,'[1]第3面试室（二集团）24人'!$C$4:$D$27,2,0)</f>
        <v>卢鑫岑</v>
      </c>
      <c r="D7" s="13" t="s">
        <v>18</v>
      </c>
      <c r="E7" s="13" t="s">
        <v>30</v>
      </c>
      <c r="F7" s="13" t="s">
        <v>31</v>
      </c>
      <c r="G7" s="15"/>
      <c r="H7" s="12" t="s">
        <v>25</v>
      </c>
      <c r="I7" s="27" t="s">
        <v>32</v>
      </c>
      <c r="J7" s="22" t="s">
        <v>22</v>
      </c>
      <c r="K7" s="23">
        <v>74.92</v>
      </c>
      <c r="L7" s="23">
        <f t="shared" si="0"/>
        <v>74.92</v>
      </c>
      <c r="M7" s="23"/>
      <c r="N7" s="30" t="s">
        <v>17</v>
      </c>
      <c r="O7" s="31"/>
    </row>
    <row r="8" spans="1:15" s="1" customFormat="1" ht="24.75" customHeight="1">
      <c r="A8" s="11" t="s">
        <v>33</v>
      </c>
      <c r="B8" s="12">
        <v>202206002</v>
      </c>
      <c r="C8" s="13" t="str">
        <f>VLOOKUP(B8,'[1]第3面试室（二集团）24人'!$C$4:$D$27,2,0)</f>
        <v>王谭棪</v>
      </c>
      <c r="D8" s="13" t="s">
        <v>34</v>
      </c>
      <c r="E8" s="13" t="s">
        <v>35</v>
      </c>
      <c r="F8" s="13" t="s">
        <v>36</v>
      </c>
      <c r="G8" s="14"/>
      <c r="H8" s="12" t="s">
        <v>37</v>
      </c>
      <c r="I8" s="32" t="s">
        <v>38</v>
      </c>
      <c r="J8" s="22" t="s">
        <v>22</v>
      </c>
      <c r="K8" s="23">
        <v>74.04</v>
      </c>
      <c r="L8" s="23">
        <f t="shared" si="0"/>
        <v>74.04</v>
      </c>
      <c r="M8" s="23"/>
      <c r="N8" s="30" t="s">
        <v>17</v>
      </c>
      <c r="O8" s="33" t="s">
        <v>39</v>
      </c>
    </row>
    <row r="9" spans="1:15" s="1" customFormat="1" ht="24.75" customHeight="1">
      <c r="A9" s="11" t="s">
        <v>37</v>
      </c>
      <c r="B9" s="12">
        <v>202206001</v>
      </c>
      <c r="C9" s="13" t="str">
        <f>VLOOKUP(B9,'[1]第3面试室（二集团）24人'!$C$4:$D$27,2,0)</f>
        <v>刘晓雨</v>
      </c>
      <c r="D9" s="13" t="s">
        <v>34</v>
      </c>
      <c r="E9" s="13" t="s">
        <v>35</v>
      </c>
      <c r="F9" s="13" t="s">
        <v>36</v>
      </c>
      <c r="G9" s="14"/>
      <c r="H9" s="12" t="s">
        <v>37</v>
      </c>
      <c r="I9" s="34"/>
      <c r="J9" s="22" t="s">
        <v>22</v>
      </c>
      <c r="K9" s="23">
        <v>72.9</v>
      </c>
      <c r="L9" s="23">
        <f t="shared" si="0"/>
        <v>72.9</v>
      </c>
      <c r="M9" s="23"/>
      <c r="N9" s="30" t="s">
        <v>25</v>
      </c>
      <c r="O9" s="35"/>
    </row>
    <row r="10" spans="1:15" s="1" customFormat="1" ht="24.75" customHeight="1">
      <c r="A10" s="11" t="s">
        <v>40</v>
      </c>
      <c r="B10" s="12">
        <v>202207002</v>
      </c>
      <c r="C10" s="13" t="str">
        <f>VLOOKUP(B10,'[1]第3面试室（二集团）24人'!$C$4:$D$27,2,0)</f>
        <v>顾蕙蒽</v>
      </c>
      <c r="D10" s="13" t="s">
        <v>34</v>
      </c>
      <c r="E10" s="13" t="s">
        <v>41</v>
      </c>
      <c r="F10" s="13" t="s">
        <v>42</v>
      </c>
      <c r="G10" s="14"/>
      <c r="H10" s="12" t="s">
        <v>40</v>
      </c>
      <c r="I10" s="36" t="s">
        <v>43</v>
      </c>
      <c r="J10" s="22" t="s">
        <v>22</v>
      </c>
      <c r="K10" s="23">
        <v>78.1</v>
      </c>
      <c r="L10" s="23">
        <f t="shared" si="0"/>
        <v>78.1</v>
      </c>
      <c r="M10" s="23"/>
      <c r="N10" s="30" t="s">
        <v>17</v>
      </c>
      <c r="O10" s="37"/>
    </row>
    <row r="11" spans="1:15" s="3" customFormat="1" ht="24.75" customHeight="1">
      <c r="A11" s="11" t="s">
        <v>44</v>
      </c>
      <c r="B11" s="12">
        <v>202207003</v>
      </c>
      <c r="C11" s="13" t="str">
        <f>VLOOKUP(B11,'[1]第3面试室（二集团）24人'!$C$4:$D$27,2,0)</f>
        <v>陈清扬</v>
      </c>
      <c r="D11" s="13" t="s">
        <v>34</v>
      </c>
      <c r="E11" s="13" t="s">
        <v>41</v>
      </c>
      <c r="F11" s="13" t="s">
        <v>42</v>
      </c>
      <c r="G11" s="15"/>
      <c r="H11" s="12" t="s">
        <v>40</v>
      </c>
      <c r="I11" s="38"/>
      <c r="J11" s="22" t="s">
        <v>22</v>
      </c>
      <c r="K11" s="23">
        <v>74.86</v>
      </c>
      <c r="L11" s="23">
        <f t="shared" si="0"/>
        <v>74.86</v>
      </c>
      <c r="M11" s="23"/>
      <c r="N11" s="30" t="s">
        <v>23</v>
      </c>
      <c r="O11" s="39"/>
    </row>
    <row r="12" spans="1:15" s="1" customFormat="1" ht="24.75" customHeight="1">
      <c r="A12" s="11" t="s">
        <v>45</v>
      </c>
      <c r="B12" s="12">
        <v>202207004</v>
      </c>
      <c r="C12" s="13" t="str">
        <f>VLOOKUP(B12,'[1]第3面试室（二集团）24人'!$C$4:$D$27,2,0)</f>
        <v>王嘉豪</v>
      </c>
      <c r="D12" s="13" t="s">
        <v>34</v>
      </c>
      <c r="E12" s="13" t="s">
        <v>41</v>
      </c>
      <c r="F12" s="13" t="s">
        <v>42</v>
      </c>
      <c r="G12" s="14"/>
      <c r="H12" s="12" t="s">
        <v>40</v>
      </c>
      <c r="I12" s="38"/>
      <c r="J12" s="22" t="s">
        <v>22</v>
      </c>
      <c r="K12" s="23">
        <v>74.02</v>
      </c>
      <c r="L12" s="23">
        <v>74.02</v>
      </c>
      <c r="M12" s="23">
        <v>74.94</v>
      </c>
      <c r="N12" s="30" t="s">
        <v>25</v>
      </c>
      <c r="O12" s="39"/>
    </row>
    <row r="13" spans="1:15" s="3" customFormat="1" ht="24.75" customHeight="1">
      <c r="A13" s="11" t="s">
        <v>46</v>
      </c>
      <c r="B13" s="12">
        <v>202207001</v>
      </c>
      <c r="C13" s="13" t="str">
        <f>VLOOKUP(B13,'[1]第3面试室（二集团）24人'!$C$4:$D$27,2,0)</f>
        <v>徐嘉楠</v>
      </c>
      <c r="D13" s="13" t="s">
        <v>34</v>
      </c>
      <c r="E13" s="13" t="s">
        <v>41</v>
      </c>
      <c r="F13" s="13" t="s">
        <v>42</v>
      </c>
      <c r="G13" s="14"/>
      <c r="H13" s="12" t="s">
        <v>40</v>
      </c>
      <c r="I13" s="40"/>
      <c r="J13" s="22" t="s">
        <v>22</v>
      </c>
      <c r="K13" s="23">
        <v>74.02</v>
      </c>
      <c r="L13" s="23">
        <v>74.02</v>
      </c>
      <c r="M13" s="23">
        <v>73.13</v>
      </c>
      <c r="N13" s="30" t="s">
        <v>29</v>
      </c>
      <c r="O13" s="41"/>
    </row>
    <row r="14" spans="1:15" s="1" customFormat="1" ht="24.75" customHeight="1">
      <c r="A14" s="11" t="s">
        <v>47</v>
      </c>
      <c r="B14" s="12">
        <v>202208002</v>
      </c>
      <c r="C14" s="13" t="str">
        <f>VLOOKUP(B14,'[1]第3面试室（二集团）24人'!$C$4:$D$27,2,0)</f>
        <v>樊西洋</v>
      </c>
      <c r="D14" s="13" t="s">
        <v>34</v>
      </c>
      <c r="E14" s="13" t="s">
        <v>41</v>
      </c>
      <c r="F14" s="13" t="s">
        <v>48</v>
      </c>
      <c r="G14" s="14"/>
      <c r="H14" s="12" t="s">
        <v>44</v>
      </c>
      <c r="I14" s="42" t="s">
        <v>49</v>
      </c>
      <c r="J14" s="43">
        <v>93</v>
      </c>
      <c r="K14" s="23">
        <v>75.56</v>
      </c>
      <c r="L14" s="23">
        <f>(J14+K14)/2</f>
        <v>84.28</v>
      </c>
      <c r="M14" s="23"/>
      <c r="N14" s="30" t="s">
        <v>17</v>
      </c>
      <c r="O14" s="44"/>
    </row>
    <row r="15" spans="1:15" s="1" customFormat="1" ht="24.75" customHeight="1">
      <c r="A15" s="11" t="s">
        <v>50</v>
      </c>
      <c r="B15" s="12">
        <v>202209002</v>
      </c>
      <c r="C15" s="13" t="str">
        <f>VLOOKUP(B15,'[1]第3面试室（二集团）24人'!$C$4:$D$27,2,0)</f>
        <v>陈思妍</v>
      </c>
      <c r="D15" s="13" t="s">
        <v>34</v>
      </c>
      <c r="E15" s="13" t="s">
        <v>41</v>
      </c>
      <c r="F15" s="13" t="s">
        <v>51</v>
      </c>
      <c r="G15" s="14"/>
      <c r="H15" s="12" t="s">
        <v>45</v>
      </c>
      <c r="I15" s="36" t="s">
        <v>52</v>
      </c>
      <c r="J15" s="22" t="s">
        <v>22</v>
      </c>
      <c r="K15" s="23">
        <v>75.46</v>
      </c>
      <c r="L15" s="23">
        <f>K15</f>
        <v>75.46</v>
      </c>
      <c r="M15" s="23"/>
      <c r="N15" s="30" t="s">
        <v>17</v>
      </c>
      <c r="O15" s="37"/>
    </row>
    <row r="16" spans="1:15" s="1" customFormat="1" ht="24.75" customHeight="1">
      <c r="A16" s="11" t="s">
        <v>53</v>
      </c>
      <c r="B16" s="12">
        <v>202209001</v>
      </c>
      <c r="C16" s="13" t="str">
        <f>VLOOKUP(B16,'[1]第3面试室（二集团）24人'!$C$4:$D$27,2,0)</f>
        <v>钱秋阳</v>
      </c>
      <c r="D16" s="13" t="s">
        <v>34</v>
      </c>
      <c r="E16" s="13" t="s">
        <v>35</v>
      </c>
      <c r="F16" s="13" t="s">
        <v>51</v>
      </c>
      <c r="G16" s="14"/>
      <c r="H16" s="12" t="s">
        <v>45</v>
      </c>
      <c r="I16" s="40"/>
      <c r="J16" s="22" t="s">
        <v>22</v>
      </c>
      <c r="K16" s="23">
        <v>74.42</v>
      </c>
      <c r="L16" s="23">
        <f>K16</f>
        <v>74.42</v>
      </c>
      <c r="M16" s="23"/>
      <c r="N16" s="30" t="s">
        <v>23</v>
      </c>
      <c r="O16" s="41"/>
    </row>
    <row r="17" spans="1:15" s="1" customFormat="1" ht="43.5" customHeight="1">
      <c r="A17" s="11" t="s">
        <v>54</v>
      </c>
      <c r="B17" s="12">
        <v>202210001</v>
      </c>
      <c r="C17" s="13" t="str">
        <f>VLOOKUP(B17,'[1]第3面试室（二集团）24人'!$C$4:$D$27,2,0)</f>
        <v>杨丽云</v>
      </c>
      <c r="D17" s="13" t="s">
        <v>34</v>
      </c>
      <c r="E17" s="13" t="s">
        <v>55</v>
      </c>
      <c r="F17" s="13" t="s">
        <v>31</v>
      </c>
      <c r="G17" s="14"/>
      <c r="H17" s="12" t="s">
        <v>46</v>
      </c>
      <c r="I17" s="45" t="s">
        <v>56</v>
      </c>
      <c r="J17" s="22" t="s">
        <v>22</v>
      </c>
      <c r="K17" s="23">
        <v>77.68</v>
      </c>
      <c r="L17" s="23">
        <f>K17</f>
        <v>77.68</v>
      </c>
      <c r="M17" s="23"/>
      <c r="N17" s="30" t="s">
        <v>17</v>
      </c>
      <c r="O17" s="37" t="s">
        <v>57</v>
      </c>
    </row>
    <row r="18" spans="1:15" s="1" customFormat="1" ht="24.75" customHeight="1">
      <c r="A18" s="11" t="s">
        <v>58</v>
      </c>
      <c r="B18" s="12">
        <v>202211001</v>
      </c>
      <c r="C18" s="13" t="str">
        <f>VLOOKUP(B18,'[1]第2面试室名册（二集团）48人'!$C$4:$D$51,2,0)</f>
        <v>蔡天香</v>
      </c>
      <c r="D18" s="13" t="s">
        <v>18</v>
      </c>
      <c r="E18" s="13" t="s">
        <v>59</v>
      </c>
      <c r="F18" s="13" t="s">
        <v>60</v>
      </c>
      <c r="G18" s="14"/>
      <c r="H18" s="12" t="s">
        <v>47</v>
      </c>
      <c r="I18" s="42" t="s">
        <v>61</v>
      </c>
      <c r="J18" s="43">
        <v>90</v>
      </c>
      <c r="K18" s="23">
        <v>79.32</v>
      </c>
      <c r="L18" s="23">
        <f aca="true" t="shared" si="1" ref="L18:L62">(J18+K18)/2</f>
        <v>84.66</v>
      </c>
      <c r="M18" s="23"/>
      <c r="N18" s="30" t="s">
        <v>17</v>
      </c>
      <c r="O18" s="46"/>
    </row>
    <row r="19" spans="1:15" s="1" customFormat="1" ht="24.75" customHeight="1">
      <c r="A19" s="11" t="s">
        <v>62</v>
      </c>
      <c r="B19" s="12">
        <v>202212022</v>
      </c>
      <c r="C19" s="13" t="str">
        <f>VLOOKUP(B19,'[1]第2面试室名册（二集团）48人'!$C$4:$D$51,2,0)</f>
        <v>江楠</v>
      </c>
      <c r="D19" s="13" t="s">
        <v>34</v>
      </c>
      <c r="E19" s="13" t="s">
        <v>41</v>
      </c>
      <c r="F19" s="13" t="s">
        <v>60</v>
      </c>
      <c r="G19" s="14"/>
      <c r="H19" s="12" t="s">
        <v>50</v>
      </c>
      <c r="I19" s="36" t="s">
        <v>63</v>
      </c>
      <c r="J19" s="43">
        <v>94</v>
      </c>
      <c r="K19" s="23">
        <v>77.9</v>
      </c>
      <c r="L19" s="23">
        <f t="shared" si="1"/>
        <v>85.95</v>
      </c>
      <c r="M19" s="23"/>
      <c r="N19" s="30" t="s">
        <v>17</v>
      </c>
      <c r="O19" s="37"/>
    </row>
    <row r="20" spans="1:15" s="1" customFormat="1" ht="24.75" customHeight="1">
      <c r="A20" s="11" t="s">
        <v>64</v>
      </c>
      <c r="B20" s="12">
        <v>202212028</v>
      </c>
      <c r="C20" s="13" t="str">
        <f>VLOOKUP(B20,'[1]第2面试室名册（二集团）48人'!$C$4:$D$51,2,0)</f>
        <v>袁美玺</v>
      </c>
      <c r="D20" s="16" t="s">
        <v>34</v>
      </c>
      <c r="E20" s="16" t="s">
        <v>35</v>
      </c>
      <c r="F20" s="16" t="s">
        <v>60</v>
      </c>
      <c r="G20" s="14"/>
      <c r="H20" s="12" t="s">
        <v>50</v>
      </c>
      <c r="I20" s="38"/>
      <c r="J20" s="47">
        <v>87</v>
      </c>
      <c r="K20" s="23">
        <v>83.76</v>
      </c>
      <c r="L20" s="23">
        <f t="shared" si="1"/>
        <v>85.38</v>
      </c>
      <c r="M20" s="23"/>
      <c r="N20" s="30" t="s">
        <v>23</v>
      </c>
      <c r="O20" s="39"/>
    </row>
    <row r="21" spans="1:15" s="1" customFormat="1" ht="24.75" customHeight="1">
      <c r="A21" s="11" t="s">
        <v>65</v>
      </c>
      <c r="B21" s="12">
        <v>202212015</v>
      </c>
      <c r="C21" s="13" t="str">
        <f>VLOOKUP(B21,'[1]第2面试室名册（二集团）48人'!$C$4:$D$51,2,0)</f>
        <v>周邢慧</v>
      </c>
      <c r="D21" s="13" t="s">
        <v>34</v>
      </c>
      <c r="E21" s="13" t="s">
        <v>66</v>
      </c>
      <c r="F21" s="13" t="s">
        <v>67</v>
      </c>
      <c r="G21" s="14"/>
      <c r="H21" s="12" t="s">
        <v>50</v>
      </c>
      <c r="I21" s="38"/>
      <c r="J21" s="43">
        <v>88</v>
      </c>
      <c r="K21" s="23">
        <v>75.16</v>
      </c>
      <c r="L21" s="23">
        <f t="shared" si="1"/>
        <v>81.58</v>
      </c>
      <c r="M21" s="23"/>
      <c r="N21" s="30" t="s">
        <v>25</v>
      </c>
      <c r="O21" s="39"/>
    </row>
    <row r="22" spans="1:15" s="1" customFormat="1" ht="24.75" customHeight="1">
      <c r="A22" s="11" t="s">
        <v>68</v>
      </c>
      <c r="B22" s="12">
        <v>202212021</v>
      </c>
      <c r="C22" s="13" t="str">
        <f>VLOOKUP(B22,'[1]第2面试室名册（二集团）48人'!$C$4:$D$51,2,0)</f>
        <v>陈鸣凤</v>
      </c>
      <c r="D22" s="13" t="s">
        <v>34</v>
      </c>
      <c r="E22" s="13" t="s">
        <v>41</v>
      </c>
      <c r="F22" s="13" t="s">
        <v>60</v>
      </c>
      <c r="G22" s="14"/>
      <c r="H22" s="12" t="s">
        <v>50</v>
      </c>
      <c r="I22" s="38"/>
      <c r="J22" s="43">
        <v>83</v>
      </c>
      <c r="K22" s="23">
        <v>74.24</v>
      </c>
      <c r="L22" s="23">
        <f t="shared" si="1"/>
        <v>78.62</v>
      </c>
      <c r="M22" s="23"/>
      <c r="N22" s="30" t="s">
        <v>29</v>
      </c>
      <c r="O22" s="39"/>
    </row>
    <row r="23" spans="1:15" s="1" customFormat="1" ht="24.75" customHeight="1">
      <c r="A23" s="11" t="s">
        <v>69</v>
      </c>
      <c r="B23" s="12">
        <v>202212027</v>
      </c>
      <c r="C23" s="13" t="str">
        <f>VLOOKUP(B23,'[1]第2面试室名册（二集团）48人'!$C$4:$D$51,2,0)</f>
        <v>周王杰</v>
      </c>
      <c r="D23" s="13" t="s">
        <v>34</v>
      </c>
      <c r="E23" s="13" t="s">
        <v>41</v>
      </c>
      <c r="F23" s="13" t="s">
        <v>60</v>
      </c>
      <c r="G23" s="14"/>
      <c r="H23" s="12" t="s">
        <v>50</v>
      </c>
      <c r="I23" s="38"/>
      <c r="J23" s="43">
        <v>82</v>
      </c>
      <c r="K23" s="23">
        <v>72.82</v>
      </c>
      <c r="L23" s="23">
        <f t="shared" si="1"/>
        <v>77.41</v>
      </c>
      <c r="M23" s="23"/>
      <c r="N23" s="30" t="s">
        <v>33</v>
      </c>
      <c r="O23" s="39"/>
    </row>
    <row r="24" spans="1:15" ht="24.75" customHeight="1">
      <c r="A24" s="11" t="s">
        <v>70</v>
      </c>
      <c r="B24" s="12">
        <v>202212026</v>
      </c>
      <c r="C24" s="13" t="str">
        <f>VLOOKUP(B24,'[1]第2面试室名册（二集团）48人'!$C$4:$D$51,2,0)</f>
        <v>桑艳</v>
      </c>
      <c r="D24" s="13" t="s">
        <v>34</v>
      </c>
      <c r="E24" s="13" t="s">
        <v>41</v>
      </c>
      <c r="F24" s="13" t="s">
        <v>60</v>
      </c>
      <c r="G24" s="17"/>
      <c r="H24" s="12" t="s">
        <v>50</v>
      </c>
      <c r="I24" s="38"/>
      <c r="J24" s="43">
        <v>83</v>
      </c>
      <c r="K24" s="23">
        <v>71.54</v>
      </c>
      <c r="L24" s="23">
        <f t="shared" si="1"/>
        <v>77.27000000000001</v>
      </c>
      <c r="M24" s="23"/>
      <c r="N24" s="30" t="s">
        <v>37</v>
      </c>
      <c r="O24" s="39"/>
    </row>
    <row r="25" spans="1:15" ht="24.75" customHeight="1">
      <c r="A25" s="11" t="s">
        <v>71</v>
      </c>
      <c r="B25" s="12">
        <v>202212001</v>
      </c>
      <c r="C25" s="13" t="str">
        <f>VLOOKUP(B25,'[1]第2面试室名册（二集团）48人'!$C$4:$D$51,2,0)</f>
        <v>陈雨薇</v>
      </c>
      <c r="D25" s="13" t="s">
        <v>34</v>
      </c>
      <c r="E25" s="13" t="s">
        <v>72</v>
      </c>
      <c r="F25" s="13" t="s">
        <v>60</v>
      </c>
      <c r="G25" s="17"/>
      <c r="H25" s="12" t="s">
        <v>50</v>
      </c>
      <c r="I25" s="38"/>
      <c r="J25" s="43">
        <v>73</v>
      </c>
      <c r="K25" s="23">
        <v>79.02</v>
      </c>
      <c r="L25" s="23">
        <f t="shared" si="1"/>
        <v>76.00999999999999</v>
      </c>
      <c r="M25" s="23"/>
      <c r="N25" s="30" t="s">
        <v>40</v>
      </c>
      <c r="O25" s="39"/>
    </row>
    <row r="26" spans="1:15" ht="24.75" customHeight="1">
      <c r="A26" s="11" t="s">
        <v>73</v>
      </c>
      <c r="B26" s="12">
        <v>202212009</v>
      </c>
      <c r="C26" s="13" t="str">
        <f>VLOOKUP(B26,'[1]第2面试室名册（二集团）48人'!$C$4:$D$51,2,0)</f>
        <v>陈芊伊</v>
      </c>
      <c r="D26" s="13" t="s">
        <v>34</v>
      </c>
      <c r="E26" s="13" t="s">
        <v>74</v>
      </c>
      <c r="F26" s="13" t="s">
        <v>75</v>
      </c>
      <c r="G26" s="17"/>
      <c r="H26" s="12" t="s">
        <v>50</v>
      </c>
      <c r="I26" s="38"/>
      <c r="J26" s="43">
        <v>74</v>
      </c>
      <c r="K26" s="23">
        <v>76.72</v>
      </c>
      <c r="L26" s="23">
        <f t="shared" si="1"/>
        <v>75.36</v>
      </c>
      <c r="M26" s="23"/>
      <c r="N26" s="30" t="s">
        <v>44</v>
      </c>
      <c r="O26" s="39"/>
    </row>
    <row r="27" spans="1:16" s="4" customFormat="1" ht="24.75" customHeight="1">
      <c r="A27" s="11" t="s">
        <v>76</v>
      </c>
      <c r="B27" s="12">
        <v>202212013</v>
      </c>
      <c r="C27" s="13" t="str">
        <f>VLOOKUP(B27,'[1]第2面试室名册（二集团）48人'!$C$4:$D$51,2,0)</f>
        <v>袁淑槐</v>
      </c>
      <c r="D27" s="13" t="s">
        <v>34</v>
      </c>
      <c r="E27" s="13" t="s">
        <v>41</v>
      </c>
      <c r="F27" s="13" t="s">
        <v>60</v>
      </c>
      <c r="G27" s="17"/>
      <c r="H27" s="12" t="s">
        <v>50</v>
      </c>
      <c r="I27" s="38"/>
      <c r="J27" s="43">
        <v>79</v>
      </c>
      <c r="K27" s="23">
        <v>71.18</v>
      </c>
      <c r="L27" s="23">
        <f t="shared" si="1"/>
        <v>75.09</v>
      </c>
      <c r="M27" s="23"/>
      <c r="N27" s="30" t="s">
        <v>45</v>
      </c>
      <c r="O27" s="39"/>
      <c r="P27" s="7"/>
    </row>
    <row r="28" spans="1:15" ht="24.75" customHeight="1">
      <c r="A28" s="11" t="s">
        <v>77</v>
      </c>
      <c r="B28" s="12">
        <v>202212023</v>
      </c>
      <c r="C28" s="13" t="str">
        <f>VLOOKUP(B28,'[1]第2面试室名册（二集团）48人'!$C$4:$D$51,2,0)</f>
        <v>张婷燕</v>
      </c>
      <c r="D28" s="13" t="s">
        <v>34</v>
      </c>
      <c r="E28" s="13" t="s">
        <v>41</v>
      </c>
      <c r="F28" s="13" t="s">
        <v>60</v>
      </c>
      <c r="G28" s="17"/>
      <c r="H28" s="12" t="s">
        <v>50</v>
      </c>
      <c r="I28" s="38"/>
      <c r="J28" s="43">
        <v>66</v>
      </c>
      <c r="K28" s="23">
        <v>82.38</v>
      </c>
      <c r="L28" s="23">
        <f t="shared" si="1"/>
        <v>74.19</v>
      </c>
      <c r="M28" s="23"/>
      <c r="N28" s="30" t="s">
        <v>46</v>
      </c>
      <c r="O28" s="39"/>
    </row>
    <row r="29" spans="1:15" ht="24.75" customHeight="1">
      <c r="A29" s="11" t="s">
        <v>78</v>
      </c>
      <c r="B29" s="12">
        <v>202212005</v>
      </c>
      <c r="C29" s="13" t="str">
        <f>VLOOKUP(B29,'[1]第2面试室名册（二集团）48人'!$C$4:$D$51,2,0)</f>
        <v>徐健</v>
      </c>
      <c r="D29" s="13" t="s">
        <v>18</v>
      </c>
      <c r="E29" s="13" t="s">
        <v>79</v>
      </c>
      <c r="F29" s="13" t="s">
        <v>60</v>
      </c>
      <c r="G29" s="17"/>
      <c r="H29" s="12" t="s">
        <v>50</v>
      </c>
      <c r="I29" s="38"/>
      <c r="J29" s="43">
        <v>72</v>
      </c>
      <c r="K29" s="23">
        <v>74.82</v>
      </c>
      <c r="L29" s="23">
        <f t="shared" si="1"/>
        <v>73.41</v>
      </c>
      <c r="M29" s="23"/>
      <c r="N29" s="30" t="s">
        <v>47</v>
      </c>
      <c r="O29" s="39"/>
    </row>
    <row r="30" spans="1:15" ht="24.75" customHeight="1">
      <c r="A30" s="11" t="s">
        <v>80</v>
      </c>
      <c r="B30" s="12">
        <v>202212007</v>
      </c>
      <c r="C30" s="13" t="str">
        <f>VLOOKUP(B30,'[1]第2面试室名册（二集团）48人'!$C$4:$D$51,2,0)</f>
        <v>张慧</v>
      </c>
      <c r="D30" s="13" t="s">
        <v>34</v>
      </c>
      <c r="E30" s="13" t="s">
        <v>81</v>
      </c>
      <c r="F30" s="13" t="s">
        <v>60</v>
      </c>
      <c r="G30" s="17"/>
      <c r="H30" s="12" t="s">
        <v>50</v>
      </c>
      <c r="I30" s="38"/>
      <c r="J30" s="43">
        <v>76</v>
      </c>
      <c r="K30" s="23">
        <v>70.6</v>
      </c>
      <c r="L30" s="23">
        <f t="shared" si="1"/>
        <v>73.3</v>
      </c>
      <c r="M30" s="23"/>
      <c r="N30" s="30" t="s">
        <v>50</v>
      </c>
      <c r="O30" s="39"/>
    </row>
    <row r="31" spans="1:15" ht="24.75" customHeight="1">
      <c r="A31" s="11" t="s">
        <v>82</v>
      </c>
      <c r="B31" s="12">
        <v>202212010</v>
      </c>
      <c r="C31" s="13" t="str">
        <f>VLOOKUP(B31,'[1]第2面试室名册（二集团）48人'!$C$4:$D$51,2,0)</f>
        <v>朱恬忆</v>
      </c>
      <c r="D31" s="13" t="s">
        <v>34</v>
      </c>
      <c r="E31" s="13" t="s">
        <v>41</v>
      </c>
      <c r="F31" s="13" t="s">
        <v>60</v>
      </c>
      <c r="G31" s="17"/>
      <c r="H31" s="12" t="s">
        <v>50</v>
      </c>
      <c r="I31" s="38"/>
      <c r="J31" s="43">
        <v>69</v>
      </c>
      <c r="K31" s="23">
        <v>76.64</v>
      </c>
      <c r="L31" s="23">
        <f t="shared" si="1"/>
        <v>72.82</v>
      </c>
      <c r="M31" s="23"/>
      <c r="N31" s="30" t="s">
        <v>53</v>
      </c>
      <c r="O31" s="39"/>
    </row>
    <row r="32" spans="1:15" ht="24.75" customHeight="1">
      <c r="A32" s="11" t="s">
        <v>83</v>
      </c>
      <c r="B32" s="12">
        <v>202212004</v>
      </c>
      <c r="C32" s="13" t="str">
        <f>VLOOKUP(B32,'[1]第2面试室名册（二集团）48人'!$C$4:$D$51,2,0)</f>
        <v>孙天宇</v>
      </c>
      <c r="D32" s="13" t="s">
        <v>18</v>
      </c>
      <c r="E32" s="13" t="s">
        <v>84</v>
      </c>
      <c r="F32" s="13" t="s">
        <v>60</v>
      </c>
      <c r="G32" s="17"/>
      <c r="H32" s="12" t="s">
        <v>50</v>
      </c>
      <c r="I32" s="38"/>
      <c r="J32" s="43">
        <v>70</v>
      </c>
      <c r="K32" s="23">
        <v>75.32</v>
      </c>
      <c r="L32" s="23">
        <f t="shared" si="1"/>
        <v>72.66</v>
      </c>
      <c r="M32" s="23"/>
      <c r="N32" s="30" t="s">
        <v>54</v>
      </c>
      <c r="O32" s="39"/>
    </row>
    <row r="33" spans="1:15" ht="24.75" customHeight="1">
      <c r="A33" s="11" t="s">
        <v>85</v>
      </c>
      <c r="B33" s="12">
        <v>202212003</v>
      </c>
      <c r="C33" s="13" t="str">
        <f>VLOOKUP(B33,'[1]第2面试室名册（二集团）48人'!$C$4:$D$51,2,0)</f>
        <v>陆月妤林</v>
      </c>
      <c r="D33" s="13" t="s">
        <v>34</v>
      </c>
      <c r="E33" s="13" t="s">
        <v>86</v>
      </c>
      <c r="F33" s="13" t="s">
        <v>60</v>
      </c>
      <c r="G33" s="17"/>
      <c r="H33" s="12" t="s">
        <v>50</v>
      </c>
      <c r="I33" s="38"/>
      <c r="J33" s="43">
        <v>73</v>
      </c>
      <c r="K33" s="23">
        <v>71.96</v>
      </c>
      <c r="L33" s="23">
        <f t="shared" si="1"/>
        <v>72.47999999999999</v>
      </c>
      <c r="M33" s="23"/>
      <c r="N33" s="30" t="s">
        <v>58</v>
      </c>
      <c r="O33" s="39"/>
    </row>
    <row r="34" spans="1:15" ht="24.75" customHeight="1">
      <c r="A34" s="11" t="s">
        <v>87</v>
      </c>
      <c r="B34" s="12">
        <v>202212006</v>
      </c>
      <c r="C34" s="13" t="str">
        <f>VLOOKUP(B34,'[1]第2面试室名册（二集团）48人'!$C$4:$D$51,2,0)</f>
        <v>凌村易</v>
      </c>
      <c r="D34" s="13" t="s">
        <v>34</v>
      </c>
      <c r="E34" s="13" t="s">
        <v>41</v>
      </c>
      <c r="F34" s="13" t="s">
        <v>60</v>
      </c>
      <c r="G34" s="17"/>
      <c r="H34" s="12" t="s">
        <v>50</v>
      </c>
      <c r="I34" s="38"/>
      <c r="J34" s="43">
        <v>64</v>
      </c>
      <c r="K34" s="23">
        <v>79.16</v>
      </c>
      <c r="L34" s="23">
        <f t="shared" si="1"/>
        <v>71.58</v>
      </c>
      <c r="M34" s="23"/>
      <c r="N34" s="30" t="s">
        <v>62</v>
      </c>
      <c r="O34" s="39"/>
    </row>
    <row r="35" spans="1:15" ht="24.75" customHeight="1">
      <c r="A35" s="11" t="s">
        <v>88</v>
      </c>
      <c r="B35" s="12">
        <v>202212012</v>
      </c>
      <c r="C35" s="13" t="str">
        <f>VLOOKUP(B35,'[1]第2面试室名册（二集团）48人'!$C$4:$D$51,2,0)</f>
        <v>张方音</v>
      </c>
      <c r="D35" s="13" t="s">
        <v>34</v>
      </c>
      <c r="E35" s="13" t="s">
        <v>41</v>
      </c>
      <c r="F35" s="13" t="s">
        <v>60</v>
      </c>
      <c r="G35" s="17"/>
      <c r="H35" s="12" t="s">
        <v>50</v>
      </c>
      <c r="I35" s="38"/>
      <c r="J35" s="43">
        <v>73</v>
      </c>
      <c r="K35" s="23">
        <v>68.44</v>
      </c>
      <c r="L35" s="23">
        <f t="shared" si="1"/>
        <v>70.72</v>
      </c>
      <c r="M35" s="23"/>
      <c r="N35" s="30" t="s">
        <v>64</v>
      </c>
      <c r="O35" s="39"/>
    </row>
    <row r="36" spans="1:15" ht="24.75" customHeight="1">
      <c r="A36" s="11" t="s">
        <v>89</v>
      </c>
      <c r="B36" s="12">
        <v>202212008</v>
      </c>
      <c r="C36" s="13" t="str">
        <f>VLOOKUP(B36,'[1]第2面试室名册（二集团）48人'!$C$4:$D$51,2,0)</f>
        <v>邢馨予</v>
      </c>
      <c r="D36" s="13" t="s">
        <v>34</v>
      </c>
      <c r="E36" s="13" t="s">
        <v>41</v>
      </c>
      <c r="F36" s="13" t="s">
        <v>60</v>
      </c>
      <c r="G36" s="17"/>
      <c r="H36" s="12" t="s">
        <v>50</v>
      </c>
      <c r="I36" s="38"/>
      <c r="J36" s="43">
        <v>68</v>
      </c>
      <c r="K36" s="23">
        <v>73.28</v>
      </c>
      <c r="L36" s="23">
        <f t="shared" si="1"/>
        <v>70.64</v>
      </c>
      <c r="M36" s="23"/>
      <c r="N36" s="30" t="s">
        <v>65</v>
      </c>
      <c r="O36" s="39"/>
    </row>
    <row r="37" spans="1:15" ht="24.75" customHeight="1">
      <c r="A37" s="11" t="s">
        <v>90</v>
      </c>
      <c r="B37" s="12">
        <v>202212011</v>
      </c>
      <c r="C37" s="13" t="str">
        <f>VLOOKUP(B37,'[1]第2面试室名册（二集团）48人'!$C$4:$D$51,2,0)</f>
        <v>黄凯俐</v>
      </c>
      <c r="D37" s="13" t="s">
        <v>34</v>
      </c>
      <c r="E37" s="13" t="s">
        <v>41</v>
      </c>
      <c r="F37" s="13" t="s">
        <v>60</v>
      </c>
      <c r="G37" s="17"/>
      <c r="H37" s="12" t="s">
        <v>50</v>
      </c>
      <c r="I37" s="38"/>
      <c r="J37" s="43">
        <v>66</v>
      </c>
      <c r="K37" s="23">
        <v>75.04</v>
      </c>
      <c r="L37" s="23">
        <f t="shared" si="1"/>
        <v>70.52000000000001</v>
      </c>
      <c r="M37" s="23"/>
      <c r="N37" s="30" t="s">
        <v>68</v>
      </c>
      <c r="O37" s="39"/>
    </row>
    <row r="38" spans="1:15" ht="24.75" customHeight="1">
      <c r="A38" s="11" t="s">
        <v>91</v>
      </c>
      <c r="B38" s="12">
        <v>202212018</v>
      </c>
      <c r="C38" s="13" t="str">
        <f>VLOOKUP(B38,'[1]第2面试室名册（二集团）48人'!$C$4:$D$51,2,0)</f>
        <v>焦玉庭</v>
      </c>
      <c r="D38" s="13" t="s">
        <v>34</v>
      </c>
      <c r="E38" s="13" t="s">
        <v>92</v>
      </c>
      <c r="F38" s="13" t="s">
        <v>60</v>
      </c>
      <c r="G38" s="17"/>
      <c r="H38" s="12" t="s">
        <v>50</v>
      </c>
      <c r="I38" s="38"/>
      <c r="J38" s="43">
        <v>71</v>
      </c>
      <c r="K38" s="23">
        <v>69.28</v>
      </c>
      <c r="L38" s="23">
        <f t="shared" si="1"/>
        <v>70.14</v>
      </c>
      <c r="M38" s="23"/>
      <c r="N38" s="30" t="s">
        <v>69</v>
      </c>
      <c r="O38" s="39"/>
    </row>
    <row r="39" spans="1:15" ht="24.75" customHeight="1">
      <c r="A39" s="11" t="s">
        <v>93</v>
      </c>
      <c r="B39" s="12">
        <v>202212020</v>
      </c>
      <c r="C39" s="13" t="str">
        <f>VLOOKUP(B39,'[1]第2面试室名册（二集团）48人'!$C$4:$D$51,2,0)</f>
        <v>陈高蕾</v>
      </c>
      <c r="D39" s="13" t="s">
        <v>34</v>
      </c>
      <c r="E39" s="13" t="s">
        <v>41</v>
      </c>
      <c r="F39" s="13" t="s">
        <v>60</v>
      </c>
      <c r="G39" s="17"/>
      <c r="H39" s="12" t="s">
        <v>50</v>
      </c>
      <c r="I39" s="38"/>
      <c r="J39" s="43">
        <v>64</v>
      </c>
      <c r="K39" s="23">
        <v>72.02</v>
      </c>
      <c r="L39" s="23">
        <f t="shared" si="1"/>
        <v>68.00999999999999</v>
      </c>
      <c r="M39" s="23"/>
      <c r="N39" s="30" t="s">
        <v>70</v>
      </c>
      <c r="O39" s="39"/>
    </row>
    <row r="40" spans="1:15" ht="24.75" customHeight="1">
      <c r="A40" s="11" t="s">
        <v>94</v>
      </c>
      <c r="B40" s="12">
        <v>202212025</v>
      </c>
      <c r="C40" s="13" t="str">
        <f>VLOOKUP(B40,'[1]第2面试室名册（二集团）48人'!$C$4:$D$51,2,0)</f>
        <v>樊善友</v>
      </c>
      <c r="D40" s="13" t="s">
        <v>34</v>
      </c>
      <c r="E40" s="13" t="s">
        <v>95</v>
      </c>
      <c r="F40" s="13" t="s">
        <v>60</v>
      </c>
      <c r="G40" s="17"/>
      <c r="H40" s="12" t="s">
        <v>50</v>
      </c>
      <c r="I40" s="40"/>
      <c r="J40" s="43">
        <v>60</v>
      </c>
      <c r="K40" s="23">
        <v>70.52</v>
      </c>
      <c r="L40" s="23">
        <f t="shared" si="1"/>
        <v>65.25999999999999</v>
      </c>
      <c r="M40" s="23"/>
      <c r="N40" s="30" t="s">
        <v>71</v>
      </c>
      <c r="O40" s="41"/>
    </row>
    <row r="41" spans="1:15" ht="24.75" customHeight="1">
      <c r="A41" s="11" t="s">
        <v>96</v>
      </c>
      <c r="B41" s="12">
        <v>202213003</v>
      </c>
      <c r="C41" s="13" t="str">
        <f>VLOOKUP(B41,'[1]第2面试室名册（二集团）48人'!$C$4:$D$51,2,0)</f>
        <v>林嘉洁</v>
      </c>
      <c r="D41" s="13" t="s">
        <v>34</v>
      </c>
      <c r="E41" s="13" t="s">
        <v>97</v>
      </c>
      <c r="F41" s="13" t="s">
        <v>60</v>
      </c>
      <c r="G41" s="17"/>
      <c r="H41" s="12" t="s">
        <v>53</v>
      </c>
      <c r="I41" s="45" t="s">
        <v>98</v>
      </c>
      <c r="J41" s="43">
        <v>93</v>
      </c>
      <c r="K41" s="23">
        <v>73.06</v>
      </c>
      <c r="L41" s="23">
        <f t="shared" si="1"/>
        <v>83.03</v>
      </c>
      <c r="M41" s="48"/>
      <c r="N41" s="49" t="s">
        <v>17</v>
      </c>
      <c r="O41" s="36" t="s">
        <v>99</v>
      </c>
    </row>
    <row r="42" spans="1:15" ht="24.75" customHeight="1">
      <c r="A42" s="11" t="s">
        <v>100</v>
      </c>
      <c r="B42" s="12">
        <v>202213004</v>
      </c>
      <c r="C42" s="13" t="str">
        <f>VLOOKUP(B42,'[1]第2面试室名册（二集团）48人'!$C$4:$D$51,2,0)</f>
        <v>钱丽佳</v>
      </c>
      <c r="D42" s="13" t="s">
        <v>34</v>
      </c>
      <c r="E42" s="13" t="s">
        <v>41</v>
      </c>
      <c r="F42" s="13" t="s">
        <v>60</v>
      </c>
      <c r="G42" s="17"/>
      <c r="H42" s="12" t="s">
        <v>53</v>
      </c>
      <c r="I42" s="50"/>
      <c r="J42" s="43">
        <v>89</v>
      </c>
      <c r="K42" s="23">
        <v>69.42</v>
      </c>
      <c r="L42" s="23">
        <f t="shared" si="1"/>
        <v>79.21000000000001</v>
      </c>
      <c r="M42" s="23"/>
      <c r="N42" s="30" t="s">
        <v>23</v>
      </c>
      <c r="O42" s="51"/>
    </row>
    <row r="43" spans="1:15" ht="24.75" customHeight="1">
      <c r="A43" s="11" t="s">
        <v>101</v>
      </c>
      <c r="B43" s="12">
        <v>202213002</v>
      </c>
      <c r="C43" s="13" t="str">
        <f>VLOOKUP(B43,'[1]第2面试室名册（二集团）48人'!$C$4:$D$51,2,0)</f>
        <v>彭佳樱</v>
      </c>
      <c r="D43" s="13" t="s">
        <v>34</v>
      </c>
      <c r="E43" s="13" t="s">
        <v>41</v>
      </c>
      <c r="F43" s="13" t="s">
        <v>60</v>
      </c>
      <c r="G43" s="17"/>
      <c r="H43" s="12" t="s">
        <v>53</v>
      </c>
      <c r="I43" s="50"/>
      <c r="J43" s="43">
        <v>78</v>
      </c>
      <c r="K43" s="23">
        <v>75.62</v>
      </c>
      <c r="L43" s="23">
        <f t="shared" si="1"/>
        <v>76.81</v>
      </c>
      <c r="M43" s="23"/>
      <c r="N43" s="30" t="s">
        <v>25</v>
      </c>
      <c r="O43" s="51"/>
    </row>
    <row r="44" spans="1:16" s="4" customFormat="1" ht="24.75" customHeight="1">
      <c r="A44" s="11" t="s">
        <v>102</v>
      </c>
      <c r="B44" s="12">
        <v>202213008</v>
      </c>
      <c r="C44" s="13" t="str">
        <f>VLOOKUP(B44,'[1]第2面试室名册（二集团）48人'!$C$4:$D$51,2,0)</f>
        <v>吴樱</v>
      </c>
      <c r="D44" s="13" t="s">
        <v>34</v>
      </c>
      <c r="E44" s="13" t="s">
        <v>103</v>
      </c>
      <c r="F44" s="13" t="s">
        <v>60</v>
      </c>
      <c r="G44" s="17"/>
      <c r="H44" s="12" t="s">
        <v>53</v>
      </c>
      <c r="I44" s="50"/>
      <c r="J44" s="43">
        <v>82</v>
      </c>
      <c r="K44" s="23">
        <v>71.38</v>
      </c>
      <c r="L44" s="23">
        <f t="shared" si="1"/>
        <v>76.69</v>
      </c>
      <c r="M44" s="23"/>
      <c r="N44" s="30" t="s">
        <v>29</v>
      </c>
      <c r="O44" s="51"/>
      <c r="P44" s="7"/>
    </row>
    <row r="45" spans="1:15" ht="24.75" customHeight="1">
      <c r="A45" s="11" t="s">
        <v>104</v>
      </c>
      <c r="B45" s="12">
        <v>202213018</v>
      </c>
      <c r="C45" s="13" t="str">
        <f>VLOOKUP(B45,'[1]第2面试室名册（二集团）48人'!$C$4:$D$51,2,0)</f>
        <v>卑佳苏</v>
      </c>
      <c r="D45" s="13" t="s">
        <v>34</v>
      </c>
      <c r="E45" s="13" t="s">
        <v>105</v>
      </c>
      <c r="F45" s="13" t="s">
        <v>60</v>
      </c>
      <c r="G45" s="17"/>
      <c r="H45" s="12" t="s">
        <v>53</v>
      </c>
      <c r="I45" s="50"/>
      <c r="J45" s="43">
        <v>75</v>
      </c>
      <c r="K45" s="23">
        <v>75.2</v>
      </c>
      <c r="L45" s="23">
        <f t="shared" si="1"/>
        <v>75.1</v>
      </c>
      <c r="M45" s="23"/>
      <c r="N45" s="30" t="s">
        <v>37</v>
      </c>
      <c r="O45" s="51"/>
    </row>
    <row r="46" spans="1:15" ht="24.75" customHeight="1">
      <c r="A46" s="11" t="s">
        <v>106</v>
      </c>
      <c r="B46" s="12">
        <v>202213023</v>
      </c>
      <c r="C46" s="13" t="str">
        <f>VLOOKUP(B46,'[1]第2面试室名册（二集团）48人'!$C$4:$D$51,2,0)</f>
        <v>张秋芝</v>
      </c>
      <c r="D46" s="13" t="s">
        <v>34</v>
      </c>
      <c r="E46" s="13" t="s">
        <v>41</v>
      </c>
      <c r="F46" s="13" t="s">
        <v>60</v>
      </c>
      <c r="G46" s="13" t="s">
        <v>107</v>
      </c>
      <c r="H46" s="12" t="s">
        <v>53</v>
      </c>
      <c r="I46" s="50"/>
      <c r="J46" s="43">
        <v>75</v>
      </c>
      <c r="K46" s="23">
        <v>74.26</v>
      </c>
      <c r="L46" s="23">
        <f t="shared" si="1"/>
        <v>74.63</v>
      </c>
      <c r="M46" s="23"/>
      <c r="N46" s="30" t="s">
        <v>40</v>
      </c>
      <c r="O46" s="51"/>
    </row>
    <row r="47" spans="1:15" ht="24.75" customHeight="1">
      <c r="A47" s="11" t="s">
        <v>108</v>
      </c>
      <c r="B47" s="12">
        <v>202213010</v>
      </c>
      <c r="C47" s="13" t="str">
        <f>VLOOKUP(B47,'[1]第2面试室名册（二集团）48人'!$C$4:$D$51,2,0)</f>
        <v>沈琳</v>
      </c>
      <c r="D47" s="13" t="s">
        <v>34</v>
      </c>
      <c r="E47" s="13" t="s">
        <v>35</v>
      </c>
      <c r="F47" s="13" t="s">
        <v>60</v>
      </c>
      <c r="G47" s="17"/>
      <c r="H47" s="12" t="s">
        <v>53</v>
      </c>
      <c r="I47" s="50"/>
      <c r="J47" s="43">
        <v>69</v>
      </c>
      <c r="K47" s="23">
        <v>78.16</v>
      </c>
      <c r="L47" s="23">
        <f t="shared" si="1"/>
        <v>73.58</v>
      </c>
      <c r="M47" s="23"/>
      <c r="N47" s="30" t="s">
        <v>44</v>
      </c>
      <c r="O47" s="51"/>
    </row>
    <row r="48" spans="1:15" ht="24.75" customHeight="1">
      <c r="A48" s="11" t="s">
        <v>109</v>
      </c>
      <c r="B48" s="12">
        <v>202213016</v>
      </c>
      <c r="C48" s="13" t="str">
        <f>VLOOKUP(B48,'[1]第2面试室名册（二集团）48人'!$C$4:$D$51,2,0)</f>
        <v>俞淑敏</v>
      </c>
      <c r="D48" s="13" t="s">
        <v>34</v>
      </c>
      <c r="E48" s="13" t="s">
        <v>55</v>
      </c>
      <c r="F48" s="13" t="s">
        <v>60</v>
      </c>
      <c r="G48" s="17"/>
      <c r="H48" s="12" t="s">
        <v>53</v>
      </c>
      <c r="I48" s="50"/>
      <c r="J48" s="43">
        <v>69</v>
      </c>
      <c r="K48" s="23">
        <v>77.22</v>
      </c>
      <c r="L48" s="23">
        <f t="shared" si="1"/>
        <v>73.11</v>
      </c>
      <c r="M48" s="23"/>
      <c r="N48" s="30" t="s">
        <v>45</v>
      </c>
      <c r="O48" s="51"/>
    </row>
    <row r="49" spans="1:15" ht="24.75" customHeight="1">
      <c r="A49" s="11" t="s">
        <v>110</v>
      </c>
      <c r="B49" s="12">
        <v>202213020</v>
      </c>
      <c r="C49" s="13" t="str">
        <f>VLOOKUP(B49,'[1]第2面试室名册（二集团）48人'!$C$4:$D$51,2,0)</f>
        <v>葛施村</v>
      </c>
      <c r="D49" s="13" t="s">
        <v>34</v>
      </c>
      <c r="E49" s="13" t="s">
        <v>41</v>
      </c>
      <c r="F49" s="13" t="s">
        <v>60</v>
      </c>
      <c r="G49" s="17"/>
      <c r="H49" s="12" t="s">
        <v>53</v>
      </c>
      <c r="I49" s="50"/>
      <c r="J49" s="43">
        <v>62</v>
      </c>
      <c r="K49" s="23">
        <v>78.44</v>
      </c>
      <c r="L49" s="23">
        <f t="shared" si="1"/>
        <v>70.22</v>
      </c>
      <c r="M49" s="23"/>
      <c r="N49" s="30" t="s">
        <v>46</v>
      </c>
      <c r="O49" s="51"/>
    </row>
    <row r="50" spans="1:15" ht="24.75" customHeight="1">
      <c r="A50" s="11" t="s">
        <v>111</v>
      </c>
      <c r="B50" s="12">
        <v>202213001</v>
      </c>
      <c r="C50" s="13" t="str">
        <f>VLOOKUP(B50,'[1]第2面试室名册（二集团）48人'!$C$4:$D$51,2,0)</f>
        <v>黄佳怡</v>
      </c>
      <c r="D50" s="13" t="s">
        <v>34</v>
      </c>
      <c r="E50" s="13" t="s">
        <v>105</v>
      </c>
      <c r="F50" s="13" t="s">
        <v>60</v>
      </c>
      <c r="G50" s="17"/>
      <c r="H50" s="12" t="s">
        <v>53</v>
      </c>
      <c r="I50" s="50"/>
      <c r="J50" s="43">
        <v>67</v>
      </c>
      <c r="K50" s="23">
        <v>72.48</v>
      </c>
      <c r="L50" s="23">
        <f t="shared" si="1"/>
        <v>69.74000000000001</v>
      </c>
      <c r="M50" s="23"/>
      <c r="N50" s="30" t="s">
        <v>47</v>
      </c>
      <c r="O50" s="51"/>
    </row>
    <row r="51" spans="1:15" ht="24.75" customHeight="1">
      <c r="A51" s="11" t="s">
        <v>112</v>
      </c>
      <c r="B51" s="12">
        <v>202213012</v>
      </c>
      <c r="C51" s="13" t="str">
        <f>VLOOKUP(B51,'[1]第2面试室名册（二集团）48人'!$C$4:$D$51,2,0)</f>
        <v>毛伊婧</v>
      </c>
      <c r="D51" s="13" t="s">
        <v>34</v>
      </c>
      <c r="E51" s="13" t="s">
        <v>41</v>
      </c>
      <c r="F51" s="13" t="s">
        <v>60</v>
      </c>
      <c r="G51" s="17"/>
      <c r="H51" s="12" t="s">
        <v>53</v>
      </c>
      <c r="I51" s="50"/>
      <c r="J51" s="43">
        <v>71</v>
      </c>
      <c r="K51" s="23">
        <v>67.98</v>
      </c>
      <c r="L51" s="23">
        <f t="shared" si="1"/>
        <v>69.49000000000001</v>
      </c>
      <c r="M51" s="23"/>
      <c r="N51" s="30" t="s">
        <v>50</v>
      </c>
      <c r="O51" s="51"/>
    </row>
    <row r="52" spans="1:15" ht="24.75" customHeight="1">
      <c r="A52" s="11" t="s">
        <v>113</v>
      </c>
      <c r="B52" s="12">
        <v>202213007</v>
      </c>
      <c r="C52" s="13" t="str">
        <f>VLOOKUP(B52,'[1]第2面试室名册（二集团）48人'!$C$4:$D$51,2,0)</f>
        <v>顾莹</v>
      </c>
      <c r="D52" s="13" t="s">
        <v>34</v>
      </c>
      <c r="E52" s="13" t="s">
        <v>105</v>
      </c>
      <c r="F52" s="13" t="s">
        <v>60</v>
      </c>
      <c r="G52" s="17"/>
      <c r="H52" s="12" t="s">
        <v>53</v>
      </c>
      <c r="I52" s="50"/>
      <c r="J52" s="43">
        <v>63</v>
      </c>
      <c r="K52" s="23">
        <v>74.64</v>
      </c>
      <c r="L52" s="23">
        <f t="shared" si="1"/>
        <v>68.82</v>
      </c>
      <c r="M52" s="23"/>
      <c r="N52" s="30" t="s">
        <v>53</v>
      </c>
      <c r="O52" s="51"/>
    </row>
    <row r="53" spans="1:15" ht="24.75" customHeight="1">
      <c r="A53" s="11" t="s">
        <v>114</v>
      </c>
      <c r="B53" s="12">
        <v>202213024</v>
      </c>
      <c r="C53" s="13" t="str">
        <f>VLOOKUP(B53,'[1]第2面试室名册（二集团）48人'!$C$4:$D$51,2,0)</f>
        <v>周浩仪</v>
      </c>
      <c r="D53" s="13" t="s">
        <v>34</v>
      </c>
      <c r="E53" s="13" t="s">
        <v>115</v>
      </c>
      <c r="F53" s="13" t="s">
        <v>60</v>
      </c>
      <c r="G53" s="17"/>
      <c r="H53" s="12" t="s">
        <v>53</v>
      </c>
      <c r="I53" s="50"/>
      <c r="J53" s="43">
        <v>65</v>
      </c>
      <c r="K53" s="23">
        <v>70.36</v>
      </c>
      <c r="L53" s="23">
        <f t="shared" si="1"/>
        <v>67.68</v>
      </c>
      <c r="M53" s="23"/>
      <c r="N53" s="30" t="s">
        <v>54</v>
      </c>
      <c r="O53" s="51"/>
    </row>
    <row r="54" spans="1:15" ht="24.75" customHeight="1">
      <c r="A54" s="11" t="s">
        <v>116</v>
      </c>
      <c r="B54" s="12">
        <v>202213011</v>
      </c>
      <c r="C54" s="13" t="str">
        <f>VLOOKUP(B54,'[1]第2面试室名册（二集团）48人'!$C$4:$D$51,2,0)</f>
        <v>彭椿燕</v>
      </c>
      <c r="D54" s="13" t="s">
        <v>34</v>
      </c>
      <c r="E54" s="13" t="s">
        <v>117</v>
      </c>
      <c r="F54" s="13" t="s">
        <v>60</v>
      </c>
      <c r="G54" s="17"/>
      <c r="H54" s="12" t="s">
        <v>53</v>
      </c>
      <c r="I54" s="50"/>
      <c r="J54" s="43">
        <v>62</v>
      </c>
      <c r="K54" s="23">
        <v>71.98</v>
      </c>
      <c r="L54" s="23">
        <f t="shared" si="1"/>
        <v>66.99000000000001</v>
      </c>
      <c r="M54" s="23"/>
      <c r="N54" s="30" t="s">
        <v>58</v>
      </c>
      <c r="O54" s="51"/>
    </row>
    <row r="55" spans="1:15" ht="24.75" customHeight="1">
      <c r="A55" s="11" t="s">
        <v>118</v>
      </c>
      <c r="B55" s="12">
        <v>202213021</v>
      </c>
      <c r="C55" s="13" t="str">
        <f>VLOOKUP(B55,'[1]第2面试室名册（二集团）48人'!$C$4:$D$51,2,0)</f>
        <v>贾棋</v>
      </c>
      <c r="D55" s="13" t="s">
        <v>34</v>
      </c>
      <c r="E55" s="13" t="s">
        <v>119</v>
      </c>
      <c r="F55" s="13" t="s">
        <v>60</v>
      </c>
      <c r="G55" s="17"/>
      <c r="H55" s="12" t="s">
        <v>53</v>
      </c>
      <c r="I55" s="50"/>
      <c r="J55" s="43">
        <v>61</v>
      </c>
      <c r="K55" s="23">
        <v>72.3</v>
      </c>
      <c r="L55" s="23">
        <f t="shared" si="1"/>
        <v>66.65</v>
      </c>
      <c r="M55" s="23"/>
      <c r="N55" s="30" t="s">
        <v>62</v>
      </c>
      <c r="O55" s="51"/>
    </row>
    <row r="56" spans="1:15" ht="24.75" customHeight="1">
      <c r="A56" s="11" t="s">
        <v>120</v>
      </c>
      <c r="B56" s="12">
        <v>202213015</v>
      </c>
      <c r="C56" s="13" t="str">
        <f>VLOOKUP(B56,'[1]第2面试室名册（二集团）48人'!$C$4:$D$51,2,0)</f>
        <v>陆健丹</v>
      </c>
      <c r="D56" s="13" t="s">
        <v>34</v>
      </c>
      <c r="E56" s="13" t="s">
        <v>41</v>
      </c>
      <c r="F56" s="13" t="s">
        <v>60</v>
      </c>
      <c r="G56" s="17"/>
      <c r="H56" s="12" t="s">
        <v>53</v>
      </c>
      <c r="I56" s="50"/>
      <c r="J56" s="43">
        <v>62</v>
      </c>
      <c r="K56" s="23">
        <v>70.38</v>
      </c>
      <c r="L56" s="23">
        <f t="shared" si="1"/>
        <v>66.19</v>
      </c>
      <c r="M56" s="23"/>
      <c r="N56" s="30" t="s">
        <v>64</v>
      </c>
      <c r="O56" s="51"/>
    </row>
    <row r="57" spans="1:15" ht="24.75" customHeight="1">
      <c r="A57" s="11" t="s">
        <v>121</v>
      </c>
      <c r="B57" s="12">
        <v>202213005</v>
      </c>
      <c r="C57" s="13" t="str">
        <f>VLOOKUP(B57,'[1]第2面试室名册（二集团）48人'!$C$4:$D$51,2,0)</f>
        <v>朱嘉泳</v>
      </c>
      <c r="D57" s="13" t="s">
        <v>34</v>
      </c>
      <c r="E57" s="13" t="s">
        <v>105</v>
      </c>
      <c r="F57" s="13" t="s">
        <v>60</v>
      </c>
      <c r="G57" s="17"/>
      <c r="H57" s="12" t="s">
        <v>53</v>
      </c>
      <c r="I57" s="52"/>
      <c r="J57" s="43">
        <v>60</v>
      </c>
      <c r="K57" s="23">
        <v>68.4</v>
      </c>
      <c r="L57" s="23">
        <f t="shared" si="1"/>
        <v>64.2</v>
      </c>
      <c r="M57" s="23"/>
      <c r="N57" s="30" t="s">
        <v>65</v>
      </c>
      <c r="O57" s="53"/>
    </row>
    <row r="58" spans="1:16" s="4" customFormat="1" ht="33" customHeight="1">
      <c r="A58" s="11" t="s">
        <v>122</v>
      </c>
      <c r="B58" s="12">
        <v>202214003</v>
      </c>
      <c r="C58" s="13" t="str">
        <f>VLOOKUP(B58,'[1]第2面试室名册（二集团）48人'!$C$4:$D$51,2,0)</f>
        <v>沈佳钰</v>
      </c>
      <c r="D58" s="13" t="s">
        <v>123</v>
      </c>
      <c r="E58" s="13" t="s">
        <v>124</v>
      </c>
      <c r="F58" s="13" t="s">
        <v>60</v>
      </c>
      <c r="G58" s="17"/>
      <c r="H58" s="12" t="s">
        <v>54</v>
      </c>
      <c r="I58" s="45" t="s">
        <v>125</v>
      </c>
      <c r="J58" s="43">
        <v>84</v>
      </c>
      <c r="K58" s="23">
        <v>75.48</v>
      </c>
      <c r="L58" s="23">
        <f t="shared" si="1"/>
        <v>79.74000000000001</v>
      </c>
      <c r="M58" s="23"/>
      <c r="N58" s="30" t="s">
        <v>17</v>
      </c>
      <c r="O58" s="54"/>
      <c r="P58" s="7"/>
    </row>
    <row r="59" spans="1:15" ht="24.75" customHeight="1">
      <c r="A59" s="11" t="s">
        <v>126</v>
      </c>
      <c r="B59" s="12">
        <v>202214007</v>
      </c>
      <c r="C59" s="13" t="str">
        <f>VLOOKUP(B59,'[1]第2面试室名册（二集团）48人'!$C$4:$D$51,2,0)</f>
        <v>徐佳琪</v>
      </c>
      <c r="D59" s="13" t="s">
        <v>123</v>
      </c>
      <c r="E59" s="13" t="s">
        <v>127</v>
      </c>
      <c r="F59" s="13" t="s">
        <v>60</v>
      </c>
      <c r="G59" s="13" t="s">
        <v>128</v>
      </c>
      <c r="H59" s="12" t="s">
        <v>54</v>
      </c>
      <c r="I59" s="50"/>
      <c r="J59" s="43">
        <v>76</v>
      </c>
      <c r="K59" s="23">
        <v>71.26</v>
      </c>
      <c r="L59" s="23">
        <f t="shared" si="1"/>
        <v>73.63</v>
      </c>
      <c r="M59" s="23"/>
      <c r="N59" s="30" t="s">
        <v>23</v>
      </c>
      <c r="O59" s="51"/>
    </row>
    <row r="60" spans="1:15" ht="33.75" customHeight="1">
      <c r="A60" s="11" t="s">
        <v>129</v>
      </c>
      <c r="B60" s="12">
        <v>202214005</v>
      </c>
      <c r="C60" s="13" t="str">
        <f>VLOOKUP(B60,'[1]第2面试室名册（二集团）48人'!$C$4:$D$51,2,0)</f>
        <v>毛倩倩</v>
      </c>
      <c r="D60" s="13" t="s">
        <v>123</v>
      </c>
      <c r="E60" s="13" t="s">
        <v>127</v>
      </c>
      <c r="F60" s="13" t="s">
        <v>60</v>
      </c>
      <c r="G60" s="13" t="s">
        <v>130</v>
      </c>
      <c r="H60" s="12" t="s">
        <v>54</v>
      </c>
      <c r="I60" s="50"/>
      <c r="J60" s="43">
        <v>70</v>
      </c>
      <c r="K60" s="23">
        <v>73.8</v>
      </c>
      <c r="L60" s="23">
        <f t="shared" si="1"/>
        <v>71.9</v>
      </c>
      <c r="M60" s="23"/>
      <c r="N60" s="30" t="s">
        <v>25</v>
      </c>
      <c r="O60" s="51"/>
    </row>
    <row r="61" spans="1:15" ht="24.75" customHeight="1">
      <c r="A61" s="11" t="s">
        <v>131</v>
      </c>
      <c r="B61" s="12">
        <v>202214009</v>
      </c>
      <c r="C61" s="13" t="str">
        <f>VLOOKUP(B61,'[1]第2面试室名册（二集团）48人'!$C$4:$D$51,2,0)</f>
        <v>龚瑜</v>
      </c>
      <c r="D61" s="13" t="s">
        <v>123</v>
      </c>
      <c r="E61" s="13" t="s">
        <v>132</v>
      </c>
      <c r="F61" s="13" t="s">
        <v>60</v>
      </c>
      <c r="G61" s="17"/>
      <c r="H61" s="12" t="s">
        <v>54</v>
      </c>
      <c r="I61" s="52"/>
      <c r="J61" s="43">
        <v>71</v>
      </c>
      <c r="K61" s="23">
        <v>72.48</v>
      </c>
      <c r="L61" s="23">
        <f t="shared" si="1"/>
        <v>71.74000000000001</v>
      </c>
      <c r="M61" s="23"/>
      <c r="N61" s="30" t="s">
        <v>29</v>
      </c>
      <c r="O61" s="53"/>
    </row>
  </sheetData>
  <sheetProtection/>
  <mergeCells count="15">
    <mergeCell ref="A2:P2"/>
    <mergeCell ref="I4:I5"/>
    <mergeCell ref="I8:I9"/>
    <mergeCell ref="I10:I13"/>
    <mergeCell ref="I15:I16"/>
    <mergeCell ref="I19:I40"/>
    <mergeCell ref="I41:I57"/>
    <mergeCell ref="I58:I61"/>
    <mergeCell ref="O4:O5"/>
    <mergeCell ref="O8:O9"/>
    <mergeCell ref="O10:O13"/>
    <mergeCell ref="O15:O16"/>
    <mergeCell ref="O19:O40"/>
    <mergeCell ref="O41:O57"/>
    <mergeCell ref="O58:O61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◎Brown.swj</cp:lastModifiedBy>
  <cp:lastPrinted>2019-09-10T00:41:22Z</cp:lastPrinted>
  <dcterms:created xsi:type="dcterms:W3CDTF">2014-08-05T01:36:40Z</dcterms:created>
  <dcterms:modified xsi:type="dcterms:W3CDTF">2022-08-27T02:46:25Z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BE7E0B5F6D4C46C3BB674F11B1556FF1</vt:lpwstr>
  </property>
</Properties>
</file>